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9" i="1" l="1"/>
  <c r="L6" i="1"/>
  <c r="I23" i="1" l="1"/>
  <c r="I2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H2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</calcChain>
</file>

<file path=xl/sharedStrings.xml><?xml version="1.0" encoding="utf-8"?>
<sst xmlns="http://schemas.openxmlformats.org/spreadsheetml/2006/main" count="36" uniqueCount="36">
  <si>
    <t>СВОДНАЯ ВЕДОМОСТЬ УСПЕВАЕМОСТИ СТУДЕНТОВ</t>
  </si>
  <si>
    <t>Группа № В-05 семестр 1 учебный год 2016/2017</t>
  </si>
  <si>
    <t>№ п/п</t>
  </si>
  <si>
    <t>ФИО</t>
  </si>
  <si>
    <t>Дисциплины</t>
  </si>
  <si>
    <t>Математика</t>
  </si>
  <si>
    <t>Физика</t>
  </si>
  <si>
    <t>История</t>
  </si>
  <si>
    <t>Англ.яз</t>
  </si>
  <si>
    <t>Физкультура</t>
  </si>
  <si>
    <t>Средний балл</t>
  </si>
  <si>
    <t>Беляев Александр Леонидович</t>
  </si>
  <si>
    <t>Бобровский Дмитрий Владимирович</t>
  </si>
  <si>
    <t>Габовда Денис Дмитриевич</t>
  </si>
  <si>
    <t>Егоров Илья Николаевич</t>
  </si>
  <si>
    <t>Зорин Александр Викторович</t>
  </si>
  <si>
    <t>Казамиров Дмитрий Игоревич</t>
  </si>
  <si>
    <t>Капошко Вячеслав Сергеевич</t>
  </si>
  <si>
    <t>Ким Маргарита Юрьевна</t>
  </si>
  <si>
    <t>Конев Алексей Викторович</t>
  </si>
  <si>
    <t>Крестов Глеб Александрович</t>
  </si>
  <si>
    <t>Кузнецов Илья Владимирович</t>
  </si>
  <si>
    <t>Куринский Денис Александрович</t>
  </si>
  <si>
    <t>Лутов Мавлудин Зулкаидович</t>
  </si>
  <si>
    <t>Лутов Рамазан Зулкаидович</t>
  </si>
  <si>
    <t>Максимова Алина Александровна</t>
  </si>
  <si>
    <t>Михайлова Дарья Константиновна</t>
  </si>
  <si>
    <t>Рогачёв Алексей Юрьевич</t>
  </si>
  <si>
    <t>Семенова Валентина Леонидовна</t>
  </si>
  <si>
    <t xml:space="preserve">Стипендия 
Да/Нет </t>
  </si>
  <si>
    <t>Кол-во студентов в группе</t>
  </si>
  <si>
    <t>Кол-во студентов на стипендии</t>
  </si>
  <si>
    <t>Вывод:</t>
  </si>
  <si>
    <t>Средний балл группы</t>
  </si>
  <si>
    <t xml:space="preserve">На стипендии </t>
  </si>
  <si>
    <t>Без стипендии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</si>
</sst>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5" xfId="0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0" fillId="0" borderId="25" xfId="0" applyBorder="1"/>
    <xf numFmtId="0" fontId="0" fillId="0" borderId="7" xfId="0" applyBorder="1" applyAlignment="1">
      <alignment horizontal="center"/>
    </xf>
    <xf numFmtId="9" fontId="0" fillId="0" borderId="7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Средний балл</a:t>
            </a:r>
          </a:p>
        </c:rich>
      </c:tx>
      <c:layout>
        <c:manualLayout>
          <c:xMode val="edge"/>
          <c:yMode val="edge"/>
          <c:x val="0.3663445776650464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905074365704287E-2"/>
          <c:y val="7.4548702245552628E-2"/>
          <c:w val="0.79059623797025369"/>
          <c:h val="0.451300306211723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Лист1!$B$5:$B$22</c:f>
              <c:strCache>
                <c:ptCount val="18"/>
                <c:pt idx="0">
                  <c:v>Беляев Александр Леонидович</c:v>
                </c:pt>
                <c:pt idx="1">
                  <c:v>Бобровский Дмитрий Владимирович</c:v>
                </c:pt>
                <c:pt idx="2">
                  <c:v>Габовда Денис Дмитриевич</c:v>
                </c:pt>
                <c:pt idx="3">
                  <c:v>Егоров Илья Николаевич</c:v>
                </c:pt>
                <c:pt idx="4">
                  <c:v>Зорин Александр Викторович</c:v>
                </c:pt>
                <c:pt idx="5">
                  <c:v>Казамиров Дмитрий Игоревич</c:v>
                </c:pt>
                <c:pt idx="6">
                  <c:v>Капошко Вячеслав Сергеевич</c:v>
                </c:pt>
                <c:pt idx="7">
                  <c:v>Ким Маргарита Юрьевна</c:v>
                </c:pt>
                <c:pt idx="8">
                  <c:v>Конев Алексей Викторович</c:v>
                </c:pt>
                <c:pt idx="9">
                  <c:v>Крестов Глеб Александрович</c:v>
                </c:pt>
                <c:pt idx="10">
                  <c:v>Кузнецов Илья Владимирович</c:v>
                </c:pt>
                <c:pt idx="11">
                  <c:v>Куринский Денис Александрович</c:v>
                </c:pt>
                <c:pt idx="12">
                  <c:v>Лутов Мавлудин Зулкаидович</c:v>
                </c:pt>
                <c:pt idx="13">
                  <c:v>Лутов Рамазан Зулкаидович</c:v>
                </c:pt>
                <c:pt idx="14">
                  <c:v>Максимова Алина Александровна</c:v>
                </c:pt>
                <c:pt idx="15">
                  <c:v>Михайлова Дарья Константиновна</c:v>
                </c:pt>
                <c:pt idx="16">
                  <c:v>Рогачёв Алексей Юрьевич</c:v>
                </c:pt>
                <c:pt idx="17">
                  <c:v>Семенова Валентина Леонидовна</c:v>
                </c:pt>
              </c:strCache>
            </c:strRef>
          </c:cat>
          <c:val>
            <c:numRef>
              <c:f>Лист1!$H$5:$H$22</c:f>
              <c:numCache>
                <c:formatCode>General</c:formatCode>
                <c:ptCount val="18"/>
                <c:pt idx="0">
                  <c:v>3.4</c:v>
                </c:pt>
                <c:pt idx="1">
                  <c:v>3.2</c:v>
                </c:pt>
                <c:pt idx="2">
                  <c:v>3</c:v>
                </c:pt>
                <c:pt idx="3">
                  <c:v>4.2</c:v>
                </c:pt>
                <c:pt idx="4">
                  <c:v>4.2</c:v>
                </c:pt>
                <c:pt idx="5">
                  <c:v>3</c:v>
                </c:pt>
                <c:pt idx="6">
                  <c:v>3.6</c:v>
                </c:pt>
                <c:pt idx="7">
                  <c:v>3.4</c:v>
                </c:pt>
                <c:pt idx="8">
                  <c:v>4.2</c:v>
                </c:pt>
                <c:pt idx="9">
                  <c:v>3.4</c:v>
                </c:pt>
                <c:pt idx="10">
                  <c:v>3.6</c:v>
                </c:pt>
                <c:pt idx="11">
                  <c:v>3</c:v>
                </c:pt>
                <c:pt idx="12">
                  <c:v>3.6</c:v>
                </c:pt>
                <c:pt idx="13">
                  <c:v>3.6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73952"/>
        <c:axId val="144575488"/>
      </c:barChart>
      <c:catAx>
        <c:axId val="14457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575488"/>
        <c:crosses val="autoZero"/>
        <c:auto val="1"/>
        <c:lblAlgn val="ctr"/>
        <c:lblOffset val="100"/>
        <c:noMultiLvlLbl val="0"/>
      </c:catAx>
      <c:valAx>
        <c:axId val="14457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573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</a:t>
            </a:r>
            <a:r>
              <a:rPr lang="ru-RU"/>
              <a:t>типендия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4.591647838697397E-2"/>
                  <c:y val="-4.497557596967045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Кол-во студентов без стипендии  </a:t>
                    </a:r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8332201692794701E-2"/>
                  <c:y val="7.150408282298045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Кол-во студентов на стипендии</a:t>
                    </a:r>
                    <a:r>
                      <a:rPr lang="ru-RU" baseline="0"/>
                      <a:t>   </a:t>
                    </a: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Лист1!$I$23:$I$24</c:f>
              <c:numCache>
                <c:formatCode>General</c:formatCode>
                <c:ptCount val="2"/>
                <c:pt idx="0">
                  <c:v>18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188768</xdr:colOff>
      <xdr:row>40</xdr:row>
      <xdr:rowOff>71003</xdr:rowOff>
    </xdr:from>
    <xdr:to>
      <xdr:col>6</xdr:col>
      <xdr:colOff>270164</xdr:colOff>
      <xdr:row>56</xdr:row>
      <xdr:rowOff>31604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370814</xdr:colOff>
      <xdr:row>24</xdr:row>
      <xdr:rowOff>145676</xdr:rowOff>
    </xdr:from>
    <xdr:to>
      <xdr:col>6</xdr:col>
      <xdr:colOff>103655</xdr:colOff>
      <xdr:row>39</xdr:row>
      <xdr:rowOff>31376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9" zoomScaleNormal="100" workbookViewId="0">
      <selection activeCell="B59" sqref="B59:B61"/>
    </sheetView>
  </sheetViews>
  <sheetFormatPr defaultRowHeight="15" x14ac:dyDescent="0.25"/>
  <cols>
    <col min="1" max="1" width="7.42578125" customWidth="1"/>
    <col min="2" max="2" width="38.140625" customWidth="1"/>
    <col min="3" max="3" width="7.28515625" customWidth="1"/>
    <col min="7" max="7" width="9.28515625" customWidth="1"/>
  </cols>
  <sheetData>
    <row r="1" spans="1:12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2" ht="15.75" thickBot="1" x14ac:dyDescent="0.3">
      <c r="A2" s="3" t="s">
        <v>1</v>
      </c>
      <c r="B2" s="10"/>
      <c r="C2" s="10"/>
      <c r="D2" s="10"/>
      <c r="E2" s="10"/>
      <c r="F2" s="10"/>
      <c r="G2" s="10"/>
      <c r="H2" s="10"/>
      <c r="I2" s="10"/>
    </row>
    <row r="3" spans="1:12" ht="17.25" customHeight="1" thickBot="1" x14ac:dyDescent="0.3">
      <c r="A3" s="7" t="s">
        <v>2</v>
      </c>
      <c r="B3" s="14" t="s">
        <v>3</v>
      </c>
      <c r="C3" s="20" t="s">
        <v>4</v>
      </c>
      <c r="D3" s="21"/>
      <c r="E3" s="21"/>
      <c r="F3" s="21"/>
      <c r="G3" s="22"/>
      <c r="H3" s="37" t="s">
        <v>10</v>
      </c>
      <c r="I3" s="35" t="s">
        <v>29</v>
      </c>
    </row>
    <row r="4" spans="1:12" ht="76.5" customHeight="1" thickBot="1" x14ac:dyDescent="0.3">
      <c r="A4" s="8"/>
      <c r="B4" s="15"/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8"/>
      <c r="I4" s="36"/>
    </row>
    <row r="5" spans="1:12" x14ac:dyDescent="0.25">
      <c r="A5" s="6">
        <v>1</v>
      </c>
      <c r="B5" s="11" t="s">
        <v>11</v>
      </c>
      <c r="C5" s="16">
        <v>3</v>
      </c>
      <c r="D5" s="17">
        <v>3</v>
      </c>
      <c r="E5" s="17">
        <v>4</v>
      </c>
      <c r="F5" s="17">
        <v>4</v>
      </c>
      <c r="G5" s="32">
        <v>3</v>
      </c>
      <c r="H5" s="11">
        <f>AVERAGE(C5:G5)</f>
        <v>3.4</v>
      </c>
      <c r="I5" s="11" t="str">
        <f>IF(AND(C5&gt;3,D5&gt;3,E5&gt;3,F5&gt;3,G5&gt;3),"Да","Нет")</f>
        <v>Нет</v>
      </c>
    </row>
    <row r="6" spans="1:12" x14ac:dyDescent="0.25">
      <c r="A6" s="6">
        <v>2</v>
      </c>
      <c r="B6" s="12" t="s">
        <v>12</v>
      </c>
      <c r="C6" s="9">
        <v>3</v>
      </c>
      <c r="D6" s="1">
        <v>3</v>
      </c>
      <c r="E6" s="1">
        <v>4</v>
      </c>
      <c r="F6" s="1">
        <v>3</v>
      </c>
      <c r="G6" s="33">
        <v>3</v>
      </c>
      <c r="H6" s="12">
        <f t="shared" ref="H6:H21" si="0">AVERAGE(C6:G6)</f>
        <v>3.2</v>
      </c>
      <c r="I6" s="12" t="str">
        <f t="shared" ref="I6:I22" si="1">IF(AND(C6&gt;3,D6&gt;3,E6&gt;3,F6&gt;3,G6&gt;3),"Да","Нет")</f>
        <v>Нет</v>
      </c>
      <c r="L6">
        <f>AVERAGE(H5:H22)</f>
        <v>3.6000000000000005</v>
      </c>
    </row>
    <row r="7" spans="1:12" x14ac:dyDescent="0.25">
      <c r="A7" s="6">
        <v>3</v>
      </c>
      <c r="B7" s="12" t="s">
        <v>13</v>
      </c>
      <c r="C7" s="9">
        <v>3</v>
      </c>
      <c r="D7" s="1">
        <v>3</v>
      </c>
      <c r="E7" s="1">
        <v>3</v>
      </c>
      <c r="F7" s="1">
        <v>3</v>
      </c>
      <c r="G7" s="33">
        <v>3</v>
      </c>
      <c r="H7" s="12">
        <f t="shared" si="0"/>
        <v>3</v>
      </c>
      <c r="I7" s="12" t="str">
        <f t="shared" si="1"/>
        <v>Нет</v>
      </c>
    </row>
    <row r="8" spans="1:12" x14ac:dyDescent="0.25">
      <c r="A8" s="6">
        <v>4</v>
      </c>
      <c r="B8" s="12" t="s">
        <v>14</v>
      </c>
      <c r="C8" s="9">
        <v>5</v>
      </c>
      <c r="D8" s="1">
        <v>4</v>
      </c>
      <c r="E8" s="1">
        <v>4</v>
      </c>
      <c r="F8" s="1">
        <v>4</v>
      </c>
      <c r="G8" s="33">
        <v>4</v>
      </c>
      <c r="H8" s="12">
        <f t="shared" si="0"/>
        <v>4.2</v>
      </c>
      <c r="I8" s="12" t="str">
        <f t="shared" si="1"/>
        <v>Да</v>
      </c>
    </row>
    <row r="9" spans="1:12" x14ac:dyDescent="0.25">
      <c r="A9" s="6">
        <v>5</v>
      </c>
      <c r="B9" s="12" t="s">
        <v>15</v>
      </c>
      <c r="C9" s="9">
        <v>4</v>
      </c>
      <c r="D9" s="1">
        <v>4</v>
      </c>
      <c r="E9" s="1">
        <v>4</v>
      </c>
      <c r="F9" s="1">
        <v>4</v>
      </c>
      <c r="G9" s="33">
        <v>5</v>
      </c>
      <c r="H9" s="12">
        <f t="shared" si="0"/>
        <v>4.2</v>
      </c>
      <c r="I9" s="12" t="str">
        <f t="shared" si="1"/>
        <v>Да</v>
      </c>
    </row>
    <row r="10" spans="1:12" x14ac:dyDescent="0.25">
      <c r="A10" s="6">
        <v>6</v>
      </c>
      <c r="B10" s="12" t="s">
        <v>16</v>
      </c>
      <c r="C10" s="9">
        <v>3</v>
      </c>
      <c r="D10" s="1">
        <v>3</v>
      </c>
      <c r="E10" s="1">
        <v>3</v>
      </c>
      <c r="F10" s="1">
        <v>3</v>
      </c>
      <c r="G10" s="33">
        <v>3</v>
      </c>
      <c r="H10" s="12">
        <f t="shared" si="0"/>
        <v>3</v>
      </c>
      <c r="I10" s="12" t="str">
        <f t="shared" si="1"/>
        <v>Нет</v>
      </c>
    </row>
    <row r="11" spans="1:12" x14ac:dyDescent="0.25">
      <c r="A11" s="6">
        <v>7</v>
      </c>
      <c r="B11" s="12" t="s">
        <v>17</v>
      </c>
      <c r="C11" s="9">
        <v>3</v>
      </c>
      <c r="D11" s="1">
        <v>3</v>
      </c>
      <c r="E11" s="1">
        <v>4</v>
      </c>
      <c r="F11" s="1">
        <v>4</v>
      </c>
      <c r="G11" s="33">
        <v>4</v>
      </c>
      <c r="H11" s="12">
        <f t="shared" si="0"/>
        <v>3.6</v>
      </c>
      <c r="I11" s="12" t="str">
        <f t="shared" si="1"/>
        <v>Нет</v>
      </c>
    </row>
    <row r="12" spans="1:12" x14ac:dyDescent="0.25">
      <c r="A12" s="6">
        <v>8</v>
      </c>
      <c r="B12" s="12" t="s">
        <v>18</v>
      </c>
      <c r="C12" s="9">
        <v>3</v>
      </c>
      <c r="D12" s="1">
        <v>3</v>
      </c>
      <c r="E12" s="1">
        <v>4</v>
      </c>
      <c r="F12" s="1">
        <v>4</v>
      </c>
      <c r="G12" s="33">
        <v>3</v>
      </c>
      <c r="H12" s="12">
        <f t="shared" si="0"/>
        <v>3.4</v>
      </c>
      <c r="I12" s="12" t="str">
        <f t="shared" si="1"/>
        <v>Нет</v>
      </c>
    </row>
    <row r="13" spans="1:12" x14ac:dyDescent="0.25">
      <c r="A13" s="6">
        <v>9</v>
      </c>
      <c r="B13" s="12" t="s">
        <v>19</v>
      </c>
      <c r="C13" s="9">
        <v>4</v>
      </c>
      <c r="D13" s="1">
        <v>4</v>
      </c>
      <c r="E13" s="1">
        <v>4</v>
      </c>
      <c r="F13" s="1">
        <v>5</v>
      </c>
      <c r="G13" s="33">
        <v>4</v>
      </c>
      <c r="H13" s="12">
        <f t="shared" si="0"/>
        <v>4.2</v>
      </c>
      <c r="I13" s="12" t="str">
        <f t="shared" si="1"/>
        <v>Да</v>
      </c>
    </row>
    <row r="14" spans="1:12" x14ac:dyDescent="0.25">
      <c r="A14" s="6">
        <v>10</v>
      </c>
      <c r="B14" s="12" t="s">
        <v>20</v>
      </c>
      <c r="C14" s="9">
        <v>3</v>
      </c>
      <c r="D14" s="1">
        <v>3</v>
      </c>
      <c r="E14" s="1">
        <v>4</v>
      </c>
      <c r="F14" s="1">
        <v>4</v>
      </c>
      <c r="G14" s="33">
        <v>3</v>
      </c>
      <c r="H14" s="12">
        <f t="shared" si="0"/>
        <v>3.4</v>
      </c>
      <c r="I14" s="12" t="str">
        <f t="shared" si="1"/>
        <v>Нет</v>
      </c>
    </row>
    <row r="15" spans="1:12" x14ac:dyDescent="0.25">
      <c r="A15" s="6">
        <v>11</v>
      </c>
      <c r="B15" s="12" t="s">
        <v>21</v>
      </c>
      <c r="C15" s="9">
        <v>3</v>
      </c>
      <c r="D15" s="1">
        <v>3</v>
      </c>
      <c r="E15" s="1">
        <v>4</v>
      </c>
      <c r="F15" s="1">
        <v>5</v>
      </c>
      <c r="G15" s="33">
        <v>3</v>
      </c>
      <c r="H15" s="12">
        <f t="shared" si="0"/>
        <v>3.6</v>
      </c>
      <c r="I15" s="12" t="str">
        <f t="shared" si="1"/>
        <v>Нет</v>
      </c>
    </row>
    <row r="16" spans="1:12" x14ac:dyDescent="0.25">
      <c r="A16" s="6">
        <v>12</v>
      </c>
      <c r="B16" s="12" t="s">
        <v>22</v>
      </c>
      <c r="C16" s="9">
        <v>3</v>
      </c>
      <c r="D16" s="1">
        <v>3</v>
      </c>
      <c r="E16" s="1">
        <v>3</v>
      </c>
      <c r="F16" s="1">
        <v>3</v>
      </c>
      <c r="G16" s="33">
        <v>3</v>
      </c>
      <c r="H16" s="12">
        <f t="shared" si="0"/>
        <v>3</v>
      </c>
      <c r="I16" s="12" t="str">
        <f t="shared" si="1"/>
        <v>Нет</v>
      </c>
    </row>
    <row r="17" spans="1:9" x14ac:dyDescent="0.25">
      <c r="A17" s="6">
        <v>13</v>
      </c>
      <c r="B17" s="12" t="s">
        <v>23</v>
      </c>
      <c r="C17" s="9">
        <v>4</v>
      </c>
      <c r="D17" s="1">
        <v>4</v>
      </c>
      <c r="E17" s="1">
        <v>3</v>
      </c>
      <c r="F17" s="1">
        <v>3</v>
      </c>
      <c r="G17" s="33">
        <v>4</v>
      </c>
      <c r="H17" s="12">
        <f t="shared" si="0"/>
        <v>3.6</v>
      </c>
      <c r="I17" s="12" t="str">
        <f t="shared" si="1"/>
        <v>Нет</v>
      </c>
    </row>
    <row r="18" spans="1:9" x14ac:dyDescent="0.25">
      <c r="A18" s="6">
        <v>14</v>
      </c>
      <c r="B18" s="12" t="s">
        <v>24</v>
      </c>
      <c r="C18" s="9">
        <v>3</v>
      </c>
      <c r="D18" s="1">
        <v>4</v>
      </c>
      <c r="E18" s="1">
        <v>4</v>
      </c>
      <c r="F18" s="1">
        <v>3</v>
      </c>
      <c r="G18" s="33">
        <v>4</v>
      </c>
      <c r="H18" s="12">
        <f t="shared" si="0"/>
        <v>3.6</v>
      </c>
      <c r="I18" s="12" t="str">
        <f t="shared" si="1"/>
        <v>Нет</v>
      </c>
    </row>
    <row r="19" spans="1:9" x14ac:dyDescent="0.25">
      <c r="A19" s="6">
        <v>15</v>
      </c>
      <c r="B19" s="12" t="s">
        <v>25</v>
      </c>
      <c r="C19" s="9">
        <v>5</v>
      </c>
      <c r="D19" s="1">
        <v>5</v>
      </c>
      <c r="E19" s="1">
        <v>5</v>
      </c>
      <c r="F19" s="1">
        <v>5</v>
      </c>
      <c r="G19" s="33">
        <v>5</v>
      </c>
      <c r="H19" s="12">
        <f t="shared" si="0"/>
        <v>5</v>
      </c>
      <c r="I19" s="12" t="str">
        <f t="shared" si="1"/>
        <v>Да</v>
      </c>
    </row>
    <row r="20" spans="1:9" x14ac:dyDescent="0.25">
      <c r="A20" s="6">
        <v>16</v>
      </c>
      <c r="B20" s="12" t="s">
        <v>26</v>
      </c>
      <c r="C20" s="9">
        <v>3</v>
      </c>
      <c r="D20" s="1">
        <v>3</v>
      </c>
      <c r="E20" s="1">
        <v>3</v>
      </c>
      <c r="F20" s="1">
        <v>3</v>
      </c>
      <c r="G20" s="33">
        <v>3</v>
      </c>
      <c r="H20" s="12">
        <f t="shared" si="0"/>
        <v>3</v>
      </c>
      <c r="I20" s="12" t="str">
        <f t="shared" si="1"/>
        <v>Нет</v>
      </c>
    </row>
    <row r="21" spans="1:9" x14ac:dyDescent="0.25">
      <c r="A21" s="6">
        <v>17</v>
      </c>
      <c r="B21" s="12" t="s">
        <v>27</v>
      </c>
      <c r="C21" s="9">
        <v>4</v>
      </c>
      <c r="D21" s="1">
        <v>5</v>
      </c>
      <c r="E21" s="1">
        <v>4</v>
      </c>
      <c r="F21" s="1">
        <v>4</v>
      </c>
      <c r="G21" s="33">
        <v>3</v>
      </c>
      <c r="H21" s="12">
        <f t="shared" si="0"/>
        <v>4</v>
      </c>
      <c r="I21" s="12" t="str">
        <f t="shared" si="1"/>
        <v>Нет</v>
      </c>
    </row>
    <row r="22" spans="1:9" ht="21" customHeight="1" thickBot="1" x14ac:dyDescent="0.3">
      <c r="A22" s="6">
        <v>18</v>
      </c>
      <c r="B22" s="13" t="s">
        <v>28</v>
      </c>
      <c r="C22" s="23">
        <v>3</v>
      </c>
      <c r="D22" s="24">
        <v>3</v>
      </c>
      <c r="E22" s="24">
        <v>4</v>
      </c>
      <c r="F22" s="24">
        <v>3</v>
      </c>
      <c r="G22" s="34">
        <v>4</v>
      </c>
      <c r="H22" s="13">
        <f>AVERAGE(C22:G22)</f>
        <v>3.4</v>
      </c>
      <c r="I22" s="38" t="str">
        <f t="shared" si="1"/>
        <v>Нет</v>
      </c>
    </row>
    <row r="23" spans="1:9" ht="28.5" customHeight="1" thickBot="1" x14ac:dyDescent="0.3">
      <c r="A23" s="4"/>
      <c r="B23" s="5"/>
      <c r="C23" s="26" t="s">
        <v>30</v>
      </c>
      <c r="D23" s="27"/>
      <c r="E23" s="27"/>
      <c r="F23" s="27"/>
      <c r="G23" s="27"/>
      <c r="H23" s="28"/>
      <c r="I23" s="25">
        <f>COUNT(A5:A22)</f>
        <v>18</v>
      </c>
    </row>
    <row r="24" spans="1:9" ht="20.25" customHeight="1" thickBot="1" x14ac:dyDescent="0.3">
      <c r="C24" s="29" t="s">
        <v>31</v>
      </c>
      <c r="D24" s="30"/>
      <c r="E24" s="30"/>
      <c r="F24" s="30"/>
      <c r="G24" s="30"/>
      <c r="H24" s="31"/>
      <c r="I24" s="25">
        <f>COUNTIF(I5:I22,"Да")</f>
        <v>4</v>
      </c>
    </row>
    <row r="57" spans="2:3" ht="15.75" thickBot="1" x14ac:dyDescent="0.3"/>
    <row r="58" spans="2:3" ht="15.75" thickBot="1" x14ac:dyDescent="0.3">
      <c r="B58" s="39" t="s">
        <v>32</v>
      </c>
      <c r="C58" s="25"/>
    </row>
    <row r="59" spans="2:3" ht="15.75" thickBot="1" x14ac:dyDescent="0.3">
      <c r="B59" s="39" t="s">
        <v>33</v>
      </c>
      <c r="C59" s="39">
        <f>AVERAGE(H5:H22)</f>
        <v>3.6000000000000005</v>
      </c>
    </row>
    <row r="60" spans="2:3" ht="15.75" thickBot="1" x14ac:dyDescent="0.3">
      <c r="B60" s="39" t="s">
        <v>34</v>
      </c>
      <c r="C60" s="40">
        <v>0.18</v>
      </c>
    </row>
    <row r="61" spans="2:3" ht="15.75" thickBot="1" x14ac:dyDescent="0.3">
      <c r="B61" s="39" t="s">
        <v>35</v>
      </c>
      <c r="C61" s="40">
        <v>0.82</v>
      </c>
    </row>
  </sheetData>
  <mergeCells count="9">
    <mergeCell ref="C23:H23"/>
    <mergeCell ref="C24:H24"/>
    <mergeCell ref="A1:I1"/>
    <mergeCell ref="A2:I2"/>
    <mergeCell ref="A3:A4"/>
    <mergeCell ref="B3:B4"/>
    <mergeCell ref="C3:G3"/>
    <mergeCell ref="H3:H4"/>
    <mergeCell ref="I3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пк-4</dc:creator>
  <cp:lastModifiedBy>пк-4</cp:lastModifiedBy>
  <dcterms:created xsi:type="dcterms:W3CDTF">2017-03-06T05:59:40Z</dcterms:created>
  <dcterms:modified xsi:type="dcterms:W3CDTF">2017-03-06T06:55:24Z</dcterms:modified>
</cp:coreProperties>
</file>