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 activeTab="2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Лист1!$B$5:$C$5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Лист1!$B$10</definedName>
    <definedName name="solver_lhs2" localSheetId="0" hidden="1">Лист1!$B$11</definedName>
    <definedName name="solver_lhs3" localSheetId="0" hidden="1">Лист1!$B$12</definedName>
    <definedName name="solver_lhs4" localSheetId="0" hidden="1">Лист1!$B$13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Лист1!$B$15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Лист1!$D$10</definedName>
    <definedName name="solver_rhs2" localSheetId="0" hidden="1">Лист1!$D$11</definedName>
    <definedName name="solver_rhs3" localSheetId="0" hidden="1">Лист1!$D$12</definedName>
    <definedName name="solver_rhs4" localSheetId="0" hidden="1">Лист1!$D$13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C3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D9" i="3"/>
  <c r="C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10" i="3"/>
  <c r="A9" i="3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D9" i="2"/>
  <c r="C9" i="2"/>
  <c r="B9" i="2"/>
  <c r="A9" i="2"/>
  <c r="A10" i="2"/>
  <c r="B15" i="1"/>
  <c r="B13" i="1"/>
  <c r="B12" i="1"/>
  <c r="B11" i="1"/>
  <c r="B10" i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</calcChain>
</file>

<file path=xl/sharedStrings.xml><?xml version="1.0" encoding="utf-8"?>
<sst xmlns="http://schemas.openxmlformats.org/spreadsheetml/2006/main" count="43" uniqueCount="31">
  <si>
    <t>Оптимальное планирование</t>
  </si>
  <si>
    <t>Плановые показатели</t>
  </si>
  <si>
    <t>Ограничения</t>
  </si>
  <si>
    <t>Время производства:</t>
  </si>
  <si>
    <t>Общее количество:</t>
  </si>
  <si>
    <t>Целевая функция</t>
  </si>
  <si>
    <t>Положительность X:</t>
  </si>
  <si>
    <t>Положительность Y:</t>
  </si>
  <si>
    <t>Y (пирожки)</t>
  </si>
  <si>
    <t>X (пирожки)</t>
  </si>
  <si>
    <t>Левая часть</t>
  </si>
  <si>
    <t>Знак</t>
  </si>
  <si>
    <t>Правая часть</t>
  </si>
  <si>
    <t>&lt;=</t>
  </si>
  <si>
    <t>&gt;=</t>
  </si>
  <si>
    <t>Биоритмы</t>
  </si>
  <si>
    <t>Дата рождения</t>
  </si>
  <si>
    <t>Дата отсчета</t>
  </si>
  <si>
    <t>Длительность прогноза</t>
  </si>
  <si>
    <t>Результаты</t>
  </si>
  <si>
    <t>Порядковый день</t>
  </si>
  <si>
    <t>Исходные данные:</t>
  </si>
  <si>
    <t>Интеллектуальное</t>
  </si>
  <si>
    <t>Эмоциональное</t>
  </si>
  <si>
    <t>Физическое</t>
  </si>
  <si>
    <t>Вопросы:</t>
  </si>
  <si>
    <t xml:space="preserve">1. Проанализировав диаграмму, выбрать неблагоприятные дни для сдачи зачета по физкультуре. 
2. Выбрать день для похода в цирк. 
3. Выбрать дни, когда ответы на уроках будут наиболее (наименее) удачными. 
4. Как вы думаете, что будет показывать график, если сложить все три биоритма? Можно ли по нему что-либо определить?
</t>
  </si>
  <si>
    <t>2. 13.05.2018</t>
  </si>
  <si>
    <t>1. С 14.05.20148 по 25.05.2018</t>
  </si>
  <si>
    <t>3. Найлучшее: 10.05.2018; Найхудшее: 27.05.2018</t>
  </si>
  <si>
    <t>4. Покажет  график, равный средней арифметической трех биоритмов.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</si>
</sst>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41653425608794E-2"/>
          <c:y val="3.3952659587276363E-2"/>
          <c:w val="0.93500617916034023"/>
          <c:h val="0.93209468082544733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Лист2!$B$8</c:f>
              <c:strCache>
                <c:ptCount val="1"/>
                <c:pt idx="0">
                  <c:v>Физическое</c:v>
                </c:pt>
              </c:strCache>
            </c:strRef>
          </c:tx>
          <c:val>
            <c:numRef>
              <c:f>Лист2!$B$9:$B$39</c:f>
              <c:numCache>
                <c:formatCode>General</c:formatCode>
                <c:ptCount val="31"/>
                <c:pt idx="0">
                  <c:v>-2.6266228775329026E-13</c:v>
                </c:pt>
                <c:pt idx="1">
                  <c:v>0.26979677115683709</c:v>
                </c:pt>
                <c:pt idx="2">
                  <c:v>0.51958395003532576</c:v>
                </c:pt>
                <c:pt idx="3">
                  <c:v>0.73083596427808462</c:v>
                </c:pt>
                <c:pt idx="4">
                  <c:v>0.88788521840237999</c:v>
                </c:pt>
                <c:pt idx="5">
                  <c:v>0.97908408768224631</c:v>
                </c:pt>
                <c:pt idx="6">
                  <c:v>0.99766876919052916</c:v>
                </c:pt>
                <c:pt idx="7">
                  <c:v>0.94226092211890067</c:v>
                </c:pt>
                <c:pt idx="8">
                  <c:v>0.81696989301054079</c:v>
                </c:pt>
                <c:pt idx="9">
                  <c:v>0.63108794432613269</c:v>
                </c:pt>
                <c:pt idx="10">
                  <c:v>0.39840108984627337</c:v>
                </c:pt>
                <c:pt idx="11">
                  <c:v>0.13616664909621343</c:v>
                </c:pt>
                <c:pt idx="12">
                  <c:v>-0.13616664909589687</c:v>
                </c:pt>
                <c:pt idx="13">
                  <c:v>-0.39840108984639738</c:v>
                </c:pt>
                <c:pt idx="14">
                  <c:v>-0.63108794432588489</c:v>
                </c:pt>
                <c:pt idx="15">
                  <c:v>-0.8169698930103565</c:v>
                </c:pt>
                <c:pt idx="16">
                  <c:v>-0.94226092211879375</c:v>
                </c:pt>
                <c:pt idx="17">
                  <c:v>-0.99766876919053837</c:v>
                </c:pt>
                <c:pt idx="18">
                  <c:v>-0.97908408768231137</c:v>
                </c:pt>
                <c:pt idx="19">
                  <c:v>-0.88788521840252699</c:v>
                </c:pt>
                <c:pt idx="20">
                  <c:v>-0.73083596427799224</c:v>
                </c:pt>
                <c:pt idx="21">
                  <c:v>-0.51958395003559876</c:v>
                </c:pt>
                <c:pt idx="22">
                  <c:v>-0.26979677115714473</c:v>
                </c:pt>
                <c:pt idx="23">
                  <c:v>-5.6849924073842928E-14</c:v>
                </c:pt>
                <c:pt idx="24">
                  <c:v>0.26979677115703526</c:v>
                </c:pt>
                <c:pt idx="25">
                  <c:v>0.51958395003550162</c:v>
                </c:pt>
                <c:pt idx="26">
                  <c:v>0.73083596427791464</c:v>
                </c:pt>
                <c:pt idx="27">
                  <c:v>0.88788521840226553</c:v>
                </c:pt>
                <c:pt idx="28">
                  <c:v>0.97908408768228827</c:v>
                </c:pt>
                <c:pt idx="29">
                  <c:v>0.99766876919054615</c:v>
                </c:pt>
                <c:pt idx="30">
                  <c:v>0.94226092211883183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Лист2!$C$8</c:f>
              <c:strCache>
                <c:ptCount val="1"/>
                <c:pt idx="0">
                  <c:v>Эмоциональное</c:v>
                </c:pt>
              </c:strCache>
            </c:strRef>
          </c:tx>
          <c:val>
            <c:numRef>
              <c:f>Лист2!$C$9:$C$39</c:f>
              <c:numCache>
                <c:formatCode>General</c:formatCode>
                <c:ptCount val="31"/>
                <c:pt idx="0">
                  <c:v>6.9589516440982102E-14</c:v>
                </c:pt>
                <c:pt idx="1">
                  <c:v>-0.22252093395645955</c:v>
                </c:pt>
                <c:pt idx="2">
                  <c:v>-0.43388373911747941</c:v>
                </c:pt>
                <c:pt idx="3">
                  <c:v>-0.62348980185883607</c:v>
                </c:pt>
                <c:pt idx="4">
                  <c:v>-0.7818314824679643</c:v>
                </c:pt>
                <c:pt idx="5">
                  <c:v>-0.90096886790227104</c:v>
                </c:pt>
                <c:pt idx="6">
                  <c:v>-0.9749279121817962</c:v>
                </c:pt>
                <c:pt idx="7">
                  <c:v>-1</c:v>
                </c:pt>
                <c:pt idx="8">
                  <c:v>-0.97492791218185493</c:v>
                </c:pt>
                <c:pt idx="9">
                  <c:v>-0.9009688679023854</c:v>
                </c:pt>
                <c:pt idx="10">
                  <c:v>-0.78183148246812861</c:v>
                </c:pt>
                <c:pt idx="11">
                  <c:v>-0.62348980185868663</c:v>
                </c:pt>
                <c:pt idx="12">
                  <c:v>-0.43388373911771694</c:v>
                </c:pt>
                <c:pt idx="13">
                  <c:v>-0.22252093395627326</c:v>
                </c:pt>
                <c:pt idx="14">
                  <c:v>-1.940570100444905E-13</c:v>
                </c:pt>
                <c:pt idx="15">
                  <c:v>0.22252093395633821</c:v>
                </c:pt>
                <c:pt idx="16">
                  <c:v>0.43388373911736727</c:v>
                </c:pt>
                <c:pt idx="17">
                  <c:v>0.6234898018587387</c:v>
                </c:pt>
                <c:pt idx="18">
                  <c:v>0.7818314824678867</c:v>
                </c:pt>
                <c:pt idx="19">
                  <c:v>0.90096886790241426</c:v>
                </c:pt>
                <c:pt idx="20">
                  <c:v>0.97492791218186969</c:v>
                </c:pt>
                <c:pt idx="21">
                  <c:v>1</c:v>
                </c:pt>
                <c:pt idx="22">
                  <c:v>0.97492791218188257</c:v>
                </c:pt>
                <c:pt idx="23">
                  <c:v>0.90096886790243935</c:v>
                </c:pt>
                <c:pt idx="24">
                  <c:v>0.78183148246820622</c:v>
                </c:pt>
                <c:pt idx="25">
                  <c:v>0.62348980185878389</c:v>
                </c:pt>
                <c:pt idx="26">
                  <c:v>0.43388373911782907</c:v>
                </c:pt>
                <c:pt idx="27">
                  <c:v>0.22252093395639461</c:v>
                </c:pt>
                <c:pt idx="28">
                  <c:v>-1.3622284723846523E-13</c:v>
                </c:pt>
                <c:pt idx="29">
                  <c:v>-0.22252093395621686</c:v>
                </c:pt>
                <c:pt idx="30">
                  <c:v>-0.43388373911766481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Лист2!$D$8</c:f>
              <c:strCache>
                <c:ptCount val="1"/>
                <c:pt idx="0">
                  <c:v>Интеллектуальное</c:v>
                </c:pt>
              </c:strCache>
            </c:strRef>
          </c:tx>
          <c:val>
            <c:numRef>
              <c:f>Лист2!$D$9:$D$39</c:f>
              <c:numCache>
                <c:formatCode>General</c:formatCode>
                <c:ptCount val="31"/>
                <c:pt idx="0">
                  <c:v>9.5056043304310028E-2</c:v>
                </c:pt>
                <c:pt idx="1">
                  <c:v>-9.5056043304226123E-2</c:v>
                </c:pt>
                <c:pt idx="2">
                  <c:v>-0.28173255684119991</c:v>
                </c:pt>
                <c:pt idx="3">
                  <c:v>-0.45822652172735007</c:v>
                </c:pt>
                <c:pt idx="4">
                  <c:v>-0.61815898622050802</c:v>
                </c:pt>
                <c:pt idx="5">
                  <c:v>-0.75574957435414081</c:v>
                </c:pt>
                <c:pt idx="6">
                  <c:v>-0.86602540378443471</c:v>
                </c:pt>
                <c:pt idx="7">
                  <c:v>-0.94500081871464769</c:v>
                </c:pt>
                <c:pt idx="8">
                  <c:v>-0.9898214418809157</c:v>
                </c:pt>
                <c:pt idx="9">
                  <c:v>-0.99886733918301629</c:v>
                </c:pt>
                <c:pt idx="10">
                  <c:v>-0.97181156832354254</c:v>
                </c:pt>
                <c:pt idx="11">
                  <c:v>-0.90963199535454298</c:v>
                </c:pt>
                <c:pt idx="12">
                  <c:v>-0.81457595205040245</c:v>
                </c:pt>
                <c:pt idx="13">
                  <c:v>-0.69007901148207107</c:v>
                </c:pt>
                <c:pt idx="14">
                  <c:v>-0.540640817455597</c:v>
                </c:pt>
                <c:pt idx="15">
                  <c:v>-0.37166245566037864</c:v>
                </c:pt>
                <c:pt idx="16">
                  <c:v>-0.18925124436051904</c:v>
                </c:pt>
                <c:pt idx="17">
                  <c:v>-1.666145520162754E-13</c:v>
                </c:pt>
                <c:pt idx="18">
                  <c:v>0.1892512443604151</c:v>
                </c:pt>
                <c:pt idx="19">
                  <c:v>0.37166245566028039</c:v>
                </c:pt>
                <c:pt idx="20">
                  <c:v>0.54064081745569925</c:v>
                </c:pt>
                <c:pt idx="21">
                  <c:v>0.69007901148199446</c:v>
                </c:pt>
                <c:pt idx="22">
                  <c:v>0.81457595205020916</c:v>
                </c:pt>
                <c:pt idx="23">
                  <c:v>0.90963199535449901</c:v>
                </c:pt>
                <c:pt idx="24">
                  <c:v>0.97181156832351756</c:v>
                </c:pt>
                <c:pt idx="25">
                  <c:v>0.99886733918301129</c:v>
                </c:pt>
                <c:pt idx="26">
                  <c:v>0.9898214418809308</c:v>
                </c:pt>
                <c:pt idx="27">
                  <c:v>0.94500081871475672</c:v>
                </c:pt>
                <c:pt idx="28">
                  <c:v>0.86602540378448767</c:v>
                </c:pt>
                <c:pt idx="29">
                  <c:v>0.75574957435435897</c:v>
                </c:pt>
                <c:pt idx="30">
                  <c:v>0.61815898622059118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23104"/>
        <c:axId val="211906944"/>
      </c:lineChart>
      <c:catAx>
        <c:axId val="14262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906944"/>
        <c:crosses val="autoZero"/>
        <c:auto val="1"/>
        <c:lblAlgn val="ctr"/>
        <c:lblOffset val="100"/>
        <c:noMultiLvlLbl val="0"/>
      </c:catAx>
      <c:valAx>
        <c:axId val="21190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2310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22868460388639761"/>
          <c:y val="0.84824339618098199"/>
          <c:w val="0.57699551569506724"/>
          <c:h val="0.1230848322858725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88535499225583E-2"/>
          <c:y val="4.7717269913977955E-2"/>
          <c:w val="0.9393563584342296"/>
          <c:h val="0.91720368767556359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Лист3!$B$8</c:f>
              <c:strCache>
                <c:ptCount val="1"/>
                <c:pt idx="0">
                  <c:v>Физическое</c:v>
                </c:pt>
              </c:strCache>
            </c:strRef>
          </c:tx>
          <c:cat>
            <c:numRef>
              <c:f>Лист3!$A$9:$A$39</c:f>
              <c:numCache>
                <c:formatCode>m/d/yyyy</c:formatCode>
                <c:ptCount val="31"/>
                <c:pt idx="0">
                  <c:v>43225</c:v>
                </c:pt>
                <c:pt idx="1">
                  <c:v>43226</c:v>
                </c:pt>
                <c:pt idx="2">
                  <c:v>43227</c:v>
                </c:pt>
                <c:pt idx="3">
                  <c:v>43228</c:v>
                </c:pt>
                <c:pt idx="4">
                  <c:v>43229</c:v>
                </c:pt>
                <c:pt idx="5">
                  <c:v>43230</c:v>
                </c:pt>
                <c:pt idx="6">
                  <c:v>43231</c:v>
                </c:pt>
                <c:pt idx="7">
                  <c:v>43232</c:v>
                </c:pt>
                <c:pt idx="8">
                  <c:v>43233</c:v>
                </c:pt>
                <c:pt idx="9">
                  <c:v>43234</c:v>
                </c:pt>
                <c:pt idx="10">
                  <c:v>43235</c:v>
                </c:pt>
                <c:pt idx="11">
                  <c:v>43236</c:v>
                </c:pt>
                <c:pt idx="12">
                  <c:v>43237</c:v>
                </c:pt>
                <c:pt idx="13">
                  <c:v>43238</c:v>
                </c:pt>
                <c:pt idx="14">
                  <c:v>43239</c:v>
                </c:pt>
                <c:pt idx="15">
                  <c:v>43240</c:v>
                </c:pt>
                <c:pt idx="16">
                  <c:v>43241</c:v>
                </c:pt>
                <c:pt idx="17">
                  <c:v>43242</c:v>
                </c:pt>
                <c:pt idx="18">
                  <c:v>43243</c:v>
                </c:pt>
                <c:pt idx="19">
                  <c:v>43244</c:v>
                </c:pt>
                <c:pt idx="20">
                  <c:v>43245</c:v>
                </c:pt>
                <c:pt idx="21">
                  <c:v>43246</c:v>
                </c:pt>
                <c:pt idx="22">
                  <c:v>43247</c:v>
                </c:pt>
                <c:pt idx="23">
                  <c:v>43248</c:v>
                </c:pt>
                <c:pt idx="24">
                  <c:v>43249</c:v>
                </c:pt>
                <c:pt idx="25">
                  <c:v>43250</c:v>
                </c:pt>
                <c:pt idx="26">
                  <c:v>43251</c:v>
                </c:pt>
                <c:pt idx="27">
                  <c:v>43252</c:v>
                </c:pt>
                <c:pt idx="28">
                  <c:v>43253</c:v>
                </c:pt>
                <c:pt idx="29">
                  <c:v>43254</c:v>
                </c:pt>
                <c:pt idx="30">
                  <c:v>43255</c:v>
                </c:pt>
              </c:numCache>
            </c:numRef>
          </c:cat>
          <c:val>
            <c:numRef>
              <c:f>Лист3!$B$9:$B$39</c:f>
              <c:numCache>
                <c:formatCode>General</c:formatCode>
                <c:ptCount val="31"/>
                <c:pt idx="0">
                  <c:v>0.73083596427810338</c:v>
                </c:pt>
                <c:pt idx="1">
                  <c:v>0.88788521840228807</c:v>
                </c:pt>
                <c:pt idx="2">
                  <c:v>0.97908408768234445</c:v>
                </c:pt>
                <c:pt idx="3">
                  <c:v>0.99766876919054281</c:v>
                </c:pt>
                <c:pt idx="4">
                  <c:v>0.94226092211889156</c:v>
                </c:pt>
                <c:pt idx="5">
                  <c:v>0.81696989301039391</c:v>
                </c:pt>
                <c:pt idx="6">
                  <c:v>0.63108794432611148</c:v>
                </c:pt>
                <c:pt idx="7">
                  <c:v>0.39840108984624817</c:v>
                </c:pt>
                <c:pt idx="8">
                  <c:v>0.13616664909641149</c:v>
                </c:pt>
                <c:pt idx="9">
                  <c:v>-0.13616664909614931</c:v>
                </c:pt>
                <c:pt idx="10">
                  <c:v>-0.39840108984621403</c:v>
                </c:pt>
                <c:pt idx="11">
                  <c:v>-0.6310879443259062</c:v>
                </c:pt>
                <c:pt idx="12">
                  <c:v>-0.81696989301050349</c:v>
                </c:pt>
                <c:pt idx="13">
                  <c:v>-0.94226092211880297</c:v>
                </c:pt>
                <c:pt idx="14">
                  <c:v>-0.99766876919052472</c:v>
                </c:pt>
                <c:pt idx="15">
                  <c:v>-0.979084087682352</c:v>
                </c:pt>
                <c:pt idx="16">
                  <c:v>-0.88788521840240975</c:v>
                </c:pt>
                <c:pt idx="17">
                  <c:v>-0.7308359642781288</c:v>
                </c:pt>
                <c:pt idx="18">
                  <c:v>-0.51958395003557534</c:v>
                </c:pt>
                <c:pt idx="19">
                  <c:v>-0.26979677115689937</c:v>
                </c:pt>
                <c:pt idx="20">
                  <c:v>-2.9405731322151851E-14</c:v>
                </c:pt>
                <c:pt idx="21">
                  <c:v>0.26979677115684275</c:v>
                </c:pt>
                <c:pt idx="22">
                  <c:v>0.51958395003552516</c:v>
                </c:pt>
                <c:pt idx="23">
                  <c:v>0.73083596427808861</c:v>
                </c:pt>
                <c:pt idx="24">
                  <c:v>0.88788521840238277</c:v>
                </c:pt>
                <c:pt idx="25">
                  <c:v>0.97908408768229382</c:v>
                </c:pt>
                <c:pt idx="26">
                  <c:v>0.9976687691905598</c:v>
                </c:pt>
                <c:pt idx="27">
                  <c:v>0.94226092211882262</c:v>
                </c:pt>
                <c:pt idx="28">
                  <c:v>0.81696989301053746</c:v>
                </c:pt>
                <c:pt idx="29">
                  <c:v>0.63108794432595183</c:v>
                </c:pt>
                <c:pt idx="30">
                  <c:v>0.39840108984626799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Лист3!$C$8</c:f>
              <c:strCache>
                <c:ptCount val="1"/>
                <c:pt idx="0">
                  <c:v>Эмоциональное</c:v>
                </c:pt>
              </c:strCache>
            </c:strRef>
          </c:tx>
          <c:cat>
            <c:numRef>
              <c:f>Лист3!$A$9:$A$39</c:f>
              <c:numCache>
                <c:formatCode>m/d/yyyy</c:formatCode>
                <c:ptCount val="31"/>
                <c:pt idx="0">
                  <c:v>43225</c:v>
                </c:pt>
                <c:pt idx="1">
                  <c:v>43226</c:v>
                </c:pt>
                <c:pt idx="2">
                  <c:v>43227</c:v>
                </c:pt>
                <c:pt idx="3">
                  <c:v>43228</c:v>
                </c:pt>
                <c:pt idx="4">
                  <c:v>43229</c:v>
                </c:pt>
                <c:pt idx="5">
                  <c:v>43230</c:v>
                </c:pt>
                <c:pt idx="6">
                  <c:v>43231</c:v>
                </c:pt>
                <c:pt idx="7">
                  <c:v>43232</c:v>
                </c:pt>
                <c:pt idx="8">
                  <c:v>43233</c:v>
                </c:pt>
                <c:pt idx="9">
                  <c:v>43234</c:v>
                </c:pt>
                <c:pt idx="10">
                  <c:v>43235</c:v>
                </c:pt>
                <c:pt idx="11">
                  <c:v>43236</c:v>
                </c:pt>
                <c:pt idx="12">
                  <c:v>43237</c:v>
                </c:pt>
                <c:pt idx="13">
                  <c:v>43238</c:v>
                </c:pt>
                <c:pt idx="14">
                  <c:v>43239</c:v>
                </c:pt>
                <c:pt idx="15">
                  <c:v>43240</c:v>
                </c:pt>
                <c:pt idx="16">
                  <c:v>43241</c:v>
                </c:pt>
                <c:pt idx="17">
                  <c:v>43242</c:v>
                </c:pt>
                <c:pt idx="18">
                  <c:v>43243</c:v>
                </c:pt>
                <c:pt idx="19">
                  <c:v>43244</c:v>
                </c:pt>
                <c:pt idx="20">
                  <c:v>43245</c:v>
                </c:pt>
                <c:pt idx="21">
                  <c:v>43246</c:v>
                </c:pt>
                <c:pt idx="22">
                  <c:v>43247</c:v>
                </c:pt>
                <c:pt idx="23">
                  <c:v>43248</c:v>
                </c:pt>
                <c:pt idx="24">
                  <c:v>43249</c:v>
                </c:pt>
                <c:pt idx="25">
                  <c:v>43250</c:v>
                </c:pt>
                <c:pt idx="26">
                  <c:v>43251</c:v>
                </c:pt>
                <c:pt idx="27">
                  <c:v>43252</c:v>
                </c:pt>
                <c:pt idx="28">
                  <c:v>43253</c:v>
                </c:pt>
                <c:pt idx="29">
                  <c:v>43254</c:v>
                </c:pt>
                <c:pt idx="30">
                  <c:v>43255</c:v>
                </c:pt>
              </c:numCache>
            </c:numRef>
          </c:cat>
          <c:val>
            <c:numRef>
              <c:f>Лист3!$C$9:$C$39</c:f>
              <c:numCache>
                <c:formatCode>General</c:formatCode>
                <c:ptCount val="31"/>
                <c:pt idx="0">
                  <c:v>-0.22252093395621211</c:v>
                </c:pt>
                <c:pt idx="1">
                  <c:v>-1.3133114387664513E-13</c:v>
                </c:pt>
                <c:pt idx="2">
                  <c:v>0.22252093395639938</c:v>
                </c:pt>
                <c:pt idx="3">
                  <c:v>0.43388373911742378</c:v>
                </c:pt>
                <c:pt idx="4">
                  <c:v>0.62348980185861003</c:v>
                </c:pt>
                <c:pt idx="5">
                  <c:v>0.78183148246806755</c:v>
                </c:pt>
                <c:pt idx="6">
                  <c:v>0.90096886790234287</c:v>
                </c:pt>
                <c:pt idx="7">
                  <c:v>0.97492791218183306</c:v>
                </c:pt>
                <c:pt idx="8">
                  <c:v>1</c:v>
                </c:pt>
                <c:pt idx="9">
                  <c:v>0.97492791218186869</c:v>
                </c:pt>
                <c:pt idx="10">
                  <c:v>0.90096886790241215</c:v>
                </c:pt>
                <c:pt idx="11">
                  <c:v>0.78183148246816714</c:v>
                </c:pt>
                <c:pt idx="12">
                  <c:v>0.62348980185873493</c:v>
                </c:pt>
                <c:pt idx="13">
                  <c:v>0.43388373911756772</c:v>
                </c:pt>
                <c:pt idx="14">
                  <c:v>0.22252093395655512</c:v>
                </c:pt>
                <c:pt idx="15">
                  <c:v>2.8424962036921464E-14</c:v>
                </c:pt>
                <c:pt idx="16">
                  <c:v>-0.22252093395627803</c:v>
                </c:pt>
                <c:pt idx="17">
                  <c:v>-0.43388373911751649</c:v>
                </c:pt>
                <c:pt idx="18">
                  <c:v>-0.62348980185869041</c:v>
                </c:pt>
                <c:pt idx="19">
                  <c:v>-0.78183148246813172</c:v>
                </c:pt>
                <c:pt idx="20">
                  <c:v>-0.9009688679023875</c:v>
                </c:pt>
                <c:pt idx="21">
                  <c:v>-0.97492791218180541</c:v>
                </c:pt>
                <c:pt idx="22">
                  <c:v>-1</c:v>
                </c:pt>
                <c:pt idx="23">
                  <c:v>-0.97492791218184571</c:v>
                </c:pt>
                <c:pt idx="24">
                  <c:v>-0.90096886790236752</c:v>
                </c:pt>
                <c:pt idx="25">
                  <c:v>-0.78183148246810297</c:v>
                </c:pt>
                <c:pt idx="26">
                  <c:v>-0.62348980185883218</c:v>
                </c:pt>
                <c:pt idx="27">
                  <c:v>-0.43388373911747502</c:v>
                </c:pt>
                <c:pt idx="28">
                  <c:v>-0.22252093395645481</c:v>
                </c:pt>
                <c:pt idx="29">
                  <c:v>7.4481219802802201E-14</c:v>
                </c:pt>
                <c:pt idx="30">
                  <c:v>0.22252093395615669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Лист3!$D$8</c:f>
              <c:strCache>
                <c:ptCount val="1"/>
                <c:pt idx="0">
                  <c:v>Интеллектуальное</c:v>
                </c:pt>
              </c:strCache>
            </c:strRef>
          </c:tx>
          <c:cat>
            <c:numRef>
              <c:f>Лист3!$A$9:$A$39</c:f>
              <c:numCache>
                <c:formatCode>m/d/yyyy</c:formatCode>
                <c:ptCount val="31"/>
                <c:pt idx="0">
                  <c:v>43225</c:v>
                </c:pt>
                <c:pt idx="1">
                  <c:v>43226</c:v>
                </c:pt>
                <c:pt idx="2">
                  <c:v>43227</c:v>
                </c:pt>
                <c:pt idx="3">
                  <c:v>43228</c:v>
                </c:pt>
                <c:pt idx="4">
                  <c:v>43229</c:v>
                </c:pt>
                <c:pt idx="5">
                  <c:v>43230</c:v>
                </c:pt>
                <c:pt idx="6">
                  <c:v>43231</c:v>
                </c:pt>
                <c:pt idx="7">
                  <c:v>43232</c:v>
                </c:pt>
                <c:pt idx="8">
                  <c:v>43233</c:v>
                </c:pt>
                <c:pt idx="9">
                  <c:v>43234</c:v>
                </c:pt>
                <c:pt idx="10">
                  <c:v>43235</c:v>
                </c:pt>
                <c:pt idx="11">
                  <c:v>43236</c:v>
                </c:pt>
                <c:pt idx="12">
                  <c:v>43237</c:v>
                </c:pt>
                <c:pt idx="13">
                  <c:v>43238</c:v>
                </c:pt>
                <c:pt idx="14">
                  <c:v>43239</c:v>
                </c:pt>
                <c:pt idx="15">
                  <c:v>43240</c:v>
                </c:pt>
                <c:pt idx="16">
                  <c:v>43241</c:v>
                </c:pt>
                <c:pt idx="17">
                  <c:v>43242</c:v>
                </c:pt>
                <c:pt idx="18">
                  <c:v>43243</c:v>
                </c:pt>
                <c:pt idx="19">
                  <c:v>43244</c:v>
                </c:pt>
                <c:pt idx="20">
                  <c:v>43245</c:v>
                </c:pt>
                <c:pt idx="21">
                  <c:v>43246</c:v>
                </c:pt>
                <c:pt idx="22">
                  <c:v>43247</c:v>
                </c:pt>
                <c:pt idx="23">
                  <c:v>43248</c:v>
                </c:pt>
                <c:pt idx="24">
                  <c:v>43249</c:v>
                </c:pt>
                <c:pt idx="25">
                  <c:v>43250</c:v>
                </c:pt>
                <c:pt idx="26">
                  <c:v>43251</c:v>
                </c:pt>
                <c:pt idx="27">
                  <c:v>43252</c:v>
                </c:pt>
                <c:pt idx="28">
                  <c:v>43253</c:v>
                </c:pt>
                <c:pt idx="29">
                  <c:v>43254</c:v>
                </c:pt>
                <c:pt idx="30">
                  <c:v>43255</c:v>
                </c:pt>
              </c:numCache>
            </c:numRef>
          </c:cat>
          <c:val>
            <c:numRef>
              <c:f>Лист3!$D$9:$D$39</c:f>
              <c:numCache>
                <c:formatCode>General</c:formatCode>
                <c:ptCount val="31"/>
                <c:pt idx="0">
                  <c:v>0.54064081745556236</c:v>
                </c:pt>
                <c:pt idx="1">
                  <c:v>0.69007901148204132</c:v>
                </c:pt>
                <c:pt idx="2">
                  <c:v>0.81457595205037858</c:v>
                </c:pt>
                <c:pt idx="3">
                  <c:v>0.90963199535452588</c:v>
                </c:pt>
                <c:pt idx="4">
                  <c:v>0.97181156832353277</c:v>
                </c:pt>
                <c:pt idx="5">
                  <c:v>0.99886733918300352</c:v>
                </c:pt>
                <c:pt idx="6">
                  <c:v>0.989821441880954</c:v>
                </c:pt>
                <c:pt idx="7">
                  <c:v>0.94500081871466113</c:v>
                </c:pt>
                <c:pt idx="8">
                  <c:v>0.86602540378445536</c:v>
                </c:pt>
                <c:pt idx="9">
                  <c:v>0.75574957435431667</c:v>
                </c:pt>
                <c:pt idx="10">
                  <c:v>0.61815898622054033</c:v>
                </c:pt>
                <c:pt idx="11">
                  <c:v>0.45822652172758876</c:v>
                </c:pt>
                <c:pt idx="12">
                  <c:v>0.28173255684145759</c:v>
                </c:pt>
                <c:pt idx="13">
                  <c:v>9.5056043304267104E-2</c:v>
                </c:pt>
                <c:pt idx="14">
                  <c:v>-9.5056043304042701E-2</c:v>
                </c:pt>
                <c:pt idx="15">
                  <c:v>-0.28173255684145943</c:v>
                </c:pt>
                <c:pt idx="16">
                  <c:v>-0.45822652172738837</c:v>
                </c:pt>
                <c:pt idx="17">
                  <c:v>-0.61815898622054188</c:v>
                </c:pt>
                <c:pt idx="18">
                  <c:v>-0.75574957435416901</c:v>
                </c:pt>
                <c:pt idx="19">
                  <c:v>-0.86602540378445625</c:v>
                </c:pt>
                <c:pt idx="20">
                  <c:v>-0.94500081871466179</c:v>
                </c:pt>
                <c:pt idx="21">
                  <c:v>-0.98982144188092192</c:v>
                </c:pt>
                <c:pt idx="22">
                  <c:v>-0.99886733918300341</c:v>
                </c:pt>
                <c:pt idx="23">
                  <c:v>-0.97181156832358595</c:v>
                </c:pt>
                <c:pt idx="24">
                  <c:v>-0.9096319953545251</c:v>
                </c:pt>
                <c:pt idx="25">
                  <c:v>-0.81457595205037747</c:v>
                </c:pt>
                <c:pt idx="26">
                  <c:v>-0.69007901148220441</c:v>
                </c:pt>
                <c:pt idx="27">
                  <c:v>-0.5406408174555607</c:v>
                </c:pt>
                <c:pt idx="28">
                  <c:v>-0.37166245566033862</c:v>
                </c:pt>
                <c:pt idx="29">
                  <c:v>-0.18925124436047669</c:v>
                </c:pt>
                <c:pt idx="30">
                  <c:v>-1.2349019376522996E-13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8480"/>
        <c:axId val="212001152"/>
      </c:lineChart>
      <c:dateAx>
        <c:axId val="211988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2001152"/>
        <c:crosses val="autoZero"/>
        <c:auto val="1"/>
        <c:lblOffset val="100"/>
        <c:baseTimeUnit val="days"/>
      </c:dateAx>
      <c:valAx>
        <c:axId val="21200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884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2804995622361488"/>
          <c:y val="0.87243475701639317"/>
          <c:w val="0.45397578264971394"/>
          <c:h val="0.1176895130824313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133350</xdr:rowOff>
    </xdr:from>
    <xdr:to>
      <xdr:col>9</xdr:col>
      <xdr:colOff>0</xdr:colOff>
      <xdr:row>62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39</xdr:row>
      <xdr:rowOff>190499</xdr:rowOff>
    </xdr:from>
    <xdr:to>
      <xdr:col>9</xdr:col>
      <xdr:colOff>409574</xdr:colOff>
      <xdr:row>61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3" sqref="B13"/>
    </sheetView>
  </sheetViews>
  <sheetFormatPr defaultRowHeight="15" x14ac:dyDescent="0.25"/>
  <cols>
    <col min="1" max="1" width="23.28515625" customWidth="1"/>
    <col min="2" max="4" width="13.7109375" customWidth="1"/>
  </cols>
  <sheetData>
    <row r="1" spans="1:4" ht="30" x14ac:dyDescent="0.25">
      <c r="A1" s="5" t="s">
        <v>0</v>
      </c>
    </row>
    <row r="3" spans="1:4" x14ac:dyDescent="0.25">
      <c r="A3" s="6" t="s">
        <v>1</v>
      </c>
    </row>
    <row r="4" spans="1:4" x14ac:dyDescent="0.25">
      <c r="B4" s="1" t="s">
        <v>9</v>
      </c>
      <c r="C4" s="1" t="s">
        <v>8</v>
      </c>
    </row>
    <row r="5" spans="1:4" x14ac:dyDescent="0.25">
      <c r="B5">
        <v>600</v>
      </c>
      <c r="C5">
        <v>100</v>
      </c>
    </row>
    <row r="7" spans="1:4" x14ac:dyDescent="0.25">
      <c r="A7" s="4" t="s">
        <v>2</v>
      </c>
    </row>
    <row r="9" spans="1:4" x14ac:dyDescent="0.25">
      <c r="B9" s="3" t="s">
        <v>10</v>
      </c>
      <c r="C9" s="3" t="s">
        <v>11</v>
      </c>
      <c r="D9" s="3" t="s">
        <v>12</v>
      </c>
    </row>
    <row r="10" spans="1:4" x14ac:dyDescent="0.25">
      <c r="A10" s="2" t="s">
        <v>3</v>
      </c>
      <c r="B10">
        <f>B5+4*C5</f>
        <v>1000</v>
      </c>
      <c r="C10" s="1" t="s">
        <v>13</v>
      </c>
      <c r="D10">
        <v>1000</v>
      </c>
    </row>
    <row r="11" spans="1:4" x14ac:dyDescent="0.25">
      <c r="A11" s="2" t="s">
        <v>4</v>
      </c>
      <c r="B11">
        <f>B5+C5</f>
        <v>700</v>
      </c>
      <c r="C11" s="1" t="s">
        <v>13</v>
      </c>
      <c r="D11">
        <v>700</v>
      </c>
    </row>
    <row r="12" spans="1:4" x14ac:dyDescent="0.25">
      <c r="A12" s="2" t="s">
        <v>6</v>
      </c>
      <c r="B12">
        <f>B5</f>
        <v>600</v>
      </c>
      <c r="C12" s="1" t="s">
        <v>14</v>
      </c>
      <c r="D12">
        <v>0</v>
      </c>
    </row>
    <row r="13" spans="1:4" x14ac:dyDescent="0.25">
      <c r="A13" s="2" t="s">
        <v>7</v>
      </c>
      <c r="B13">
        <f>C5</f>
        <v>100</v>
      </c>
      <c r="C13" s="1" t="s">
        <v>14</v>
      </c>
      <c r="D13">
        <v>0</v>
      </c>
    </row>
    <row r="15" spans="1:4" x14ac:dyDescent="0.25">
      <c r="A15" s="4" t="s">
        <v>5</v>
      </c>
      <c r="B15">
        <f>B5+2*C5</f>
        <v>800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3" workbookViewId="0">
      <selection activeCell="B9" sqref="B9"/>
    </sheetView>
  </sheetViews>
  <sheetFormatPr defaultRowHeight="15" x14ac:dyDescent="0.25"/>
  <cols>
    <col min="1" max="1" width="25.7109375" customWidth="1"/>
    <col min="2" max="4" width="18.7109375" customWidth="1"/>
  </cols>
  <sheetData>
    <row r="1" spans="1:4" x14ac:dyDescent="0.25">
      <c r="A1" s="4" t="s">
        <v>15</v>
      </c>
    </row>
    <row r="3" spans="1:4" x14ac:dyDescent="0.25">
      <c r="A3" s="4" t="s">
        <v>21</v>
      </c>
    </row>
    <row r="4" spans="1:4" x14ac:dyDescent="0.25">
      <c r="A4" t="s">
        <v>16</v>
      </c>
      <c r="B4" s="7">
        <v>29221</v>
      </c>
    </row>
    <row r="5" spans="1:4" x14ac:dyDescent="0.25">
      <c r="A5" t="s">
        <v>17</v>
      </c>
      <c r="B5" s="7">
        <v>39203</v>
      </c>
    </row>
    <row r="6" spans="1:4" x14ac:dyDescent="0.25">
      <c r="A6" t="s">
        <v>18</v>
      </c>
      <c r="B6">
        <v>31</v>
      </c>
    </row>
    <row r="7" spans="1:4" x14ac:dyDescent="0.25">
      <c r="A7" s="4" t="s">
        <v>19</v>
      </c>
    </row>
    <row r="8" spans="1:4" x14ac:dyDescent="0.25">
      <c r="A8" t="s">
        <v>20</v>
      </c>
      <c r="B8" t="s">
        <v>24</v>
      </c>
      <c r="C8" t="s">
        <v>23</v>
      </c>
      <c r="D8" t="s">
        <v>22</v>
      </c>
    </row>
    <row r="9" spans="1:4" x14ac:dyDescent="0.25">
      <c r="A9" s="7">
        <f>B5</f>
        <v>39203</v>
      </c>
      <c r="B9">
        <f>SIN(2*PI()*(A9-$B$4)/23)</f>
        <v>-2.6266228775329026E-13</v>
      </c>
      <c r="C9">
        <f>SIN(2*PI()*(A9-$B$4)/28)</f>
        <v>6.9589516440982102E-14</v>
      </c>
      <c r="D9">
        <f>SIN(2*PI()*(A9-$B$4)/33)</f>
        <v>9.5056043304310028E-2</v>
      </c>
    </row>
    <row r="10" spans="1:4" x14ac:dyDescent="0.25">
      <c r="A10" s="7">
        <f>A9+1</f>
        <v>39204</v>
      </c>
      <c r="B10">
        <f t="shared" ref="B10:B39" si="0">SIN(2*PI()*(A10-$B$4)/23)</f>
        <v>0.26979677115683709</v>
      </c>
      <c r="C10">
        <f t="shared" ref="C10:C39" si="1">SIN(2*PI()*(A10-$B$4)/28)</f>
        <v>-0.22252093395645955</v>
      </c>
      <c r="D10">
        <f t="shared" ref="D10:D39" si="2">SIN(2*PI()*(A10-$B$4)/33)</f>
        <v>-9.5056043304226123E-2</v>
      </c>
    </row>
    <row r="11" spans="1:4" x14ac:dyDescent="0.25">
      <c r="A11" s="7">
        <f t="shared" ref="A11:A39" si="3">A10+1</f>
        <v>39205</v>
      </c>
      <c r="B11">
        <f t="shared" si="0"/>
        <v>0.51958395003532576</v>
      </c>
      <c r="C11">
        <f t="shared" si="1"/>
        <v>-0.43388373911747941</v>
      </c>
      <c r="D11">
        <f t="shared" si="2"/>
        <v>-0.28173255684119991</v>
      </c>
    </row>
    <row r="12" spans="1:4" x14ac:dyDescent="0.25">
      <c r="A12" s="7">
        <f t="shared" si="3"/>
        <v>39206</v>
      </c>
      <c r="B12">
        <f t="shared" si="0"/>
        <v>0.73083596427808462</v>
      </c>
      <c r="C12">
        <f t="shared" si="1"/>
        <v>-0.62348980185883607</v>
      </c>
      <c r="D12">
        <f t="shared" si="2"/>
        <v>-0.45822652172735007</v>
      </c>
    </row>
    <row r="13" spans="1:4" x14ac:dyDescent="0.25">
      <c r="A13" s="7">
        <f t="shared" si="3"/>
        <v>39207</v>
      </c>
      <c r="B13">
        <f t="shared" si="0"/>
        <v>0.88788521840237999</v>
      </c>
      <c r="C13">
        <f t="shared" si="1"/>
        <v>-0.7818314824679643</v>
      </c>
      <c r="D13">
        <f t="shared" si="2"/>
        <v>-0.61815898622050802</v>
      </c>
    </row>
    <row r="14" spans="1:4" x14ac:dyDescent="0.25">
      <c r="A14" s="7">
        <f t="shared" si="3"/>
        <v>39208</v>
      </c>
      <c r="B14">
        <f t="shared" si="0"/>
        <v>0.97908408768224631</v>
      </c>
      <c r="C14">
        <f t="shared" si="1"/>
        <v>-0.90096886790227104</v>
      </c>
      <c r="D14">
        <f t="shared" si="2"/>
        <v>-0.75574957435414081</v>
      </c>
    </row>
    <row r="15" spans="1:4" x14ac:dyDescent="0.25">
      <c r="A15" s="7">
        <f t="shared" si="3"/>
        <v>39209</v>
      </c>
      <c r="B15">
        <f t="shared" si="0"/>
        <v>0.99766876919052916</v>
      </c>
      <c r="C15">
        <f t="shared" si="1"/>
        <v>-0.9749279121817962</v>
      </c>
      <c r="D15">
        <f t="shared" si="2"/>
        <v>-0.86602540378443471</v>
      </c>
    </row>
    <row r="16" spans="1:4" x14ac:dyDescent="0.25">
      <c r="A16" s="7">
        <f t="shared" si="3"/>
        <v>39210</v>
      </c>
      <c r="B16">
        <f t="shared" si="0"/>
        <v>0.94226092211890067</v>
      </c>
      <c r="C16">
        <f t="shared" si="1"/>
        <v>-1</v>
      </c>
      <c r="D16">
        <f t="shared" si="2"/>
        <v>-0.94500081871464769</v>
      </c>
    </row>
    <row r="17" spans="1:4" x14ac:dyDescent="0.25">
      <c r="A17" s="7">
        <f t="shared" si="3"/>
        <v>39211</v>
      </c>
      <c r="B17">
        <f t="shared" si="0"/>
        <v>0.81696989301054079</v>
      </c>
      <c r="C17">
        <f t="shared" si="1"/>
        <v>-0.97492791218185493</v>
      </c>
      <c r="D17">
        <f t="shared" si="2"/>
        <v>-0.9898214418809157</v>
      </c>
    </row>
    <row r="18" spans="1:4" x14ac:dyDescent="0.25">
      <c r="A18" s="7">
        <f t="shared" si="3"/>
        <v>39212</v>
      </c>
      <c r="B18">
        <f t="shared" si="0"/>
        <v>0.63108794432613269</v>
      </c>
      <c r="C18">
        <f t="shared" si="1"/>
        <v>-0.9009688679023854</v>
      </c>
      <c r="D18">
        <f t="shared" si="2"/>
        <v>-0.99886733918301629</v>
      </c>
    </row>
    <row r="19" spans="1:4" x14ac:dyDescent="0.25">
      <c r="A19" s="7">
        <f t="shared" si="3"/>
        <v>39213</v>
      </c>
      <c r="B19">
        <f t="shared" si="0"/>
        <v>0.39840108984627337</v>
      </c>
      <c r="C19">
        <f t="shared" si="1"/>
        <v>-0.78183148246812861</v>
      </c>
      <c r="D19">
        <f t="shared" si="2"/>
        <v>-0.97181156832354254</v>
      </c>
    </row>
    <row r="20" spans="1:4" x14ac:dyDescent="0.25">
      <c r="A20" s="7">
        <f t="shared" si="3"/>
        <v>39214</v>
      </c>
      <c r="B20">
        <f t="shared" si="0"/>
        <v>0.13616664909621343</v>
      </c>
      <c r="C20">
        <f t="shared" si="1"/>
        <v>-0.62348980185868663</v>
      </c>
      <c r="D20">
        <f t="shared" si="2"/>
        <v>-0.90963199535454298</v>
      </c>
    </row>
    <row r="21" spans="1:4" x14ac:dyDescent="0.25">
      <c r="A21" s="7">
        <f t="shared" si="3"/>
        <v>39215</v>
      </c>
      <c r="B21">
        <f t="shared" si="0"/>
        <v>-0.13616664909589687</v>
      </c>
      <c r="C21">
        <f t="shared" si="1"/>
        <v>-0.43388373911771694</v>
      </c>
      <c r="D21">
        <f t="shared" si="2"/>
        <v>-0.81457595205040245</v>
      </c>
    </row>
    <row r="22" spans="1:4" x14ac:dyDescent="0.25">
      <c r="A22" s="7">
        <f t="shared" si="3"/>
        <v>39216</v>
      </c>
      <c r="B22">
        <f t="shared" si="0"/>
        <v>-0.39840108984639738</v>
      </c>
      <c r="C22">
        <f t="shared" si="1"/>
        <v>-0.22252093395627326</v>
      </c>
      <c r="D22">
        <f t="shared" si="2"/>
        <v>-0.69007901148207107</v>
      </c>
    </row>
    <row r="23" spans="1:4" x14ac:dyDescent="0.25">
      <c r="A23" s="7">
        <f t="shared" si="3"/>
        <v>39217</v>
      </c>
      <c r="B23">
        <f t="shared" si="0"/>
        <v>-0.63108794432588489</v>
      </c>
      <c r="C23">
        <f t="shared" si="1"/>
        <v>-1.940570100444905E-13</v>
      </c>
      <c r="D23">
        <f t="shared" si="2"/>
        <v>-0.540640817455597</v>
      </c>
    </row>
    <row r="24" spans="1:4" x14ac:dyDescent="0.25">
      <c r="A24" s="7">
        <f t="shared" si="3"/>
        <v>39218</v>
      </c>
      <c r="B24">
        <f t="shared" si="0"/>
        <v>-0.8169698930103565</v>
      </c>
      <c r="C24">
        <f t="shared" si="1"/>
        <v>0.22252093395633821</v>
      </c>
      <c r="D24">
        <f t="shared" si="2"/>
        <v>-0.37166245566037864</v>
      </c>
    </row>
    <row r="25" spans="1:4" x14ac:dyDescent="0.25">
      <c r="A25" s="7">
        <f t="shared" si="3"/>
        <v>39219</v>
      </c>
      <c r="B25">
        <f t="shared" si="0"/>
        <v>-0.94226092211879375</v>
      </c>
      <c r="C25">
        <f t="shared" si="1"/>
        <v>0.43388373911736727</v>
      </c>
      <c r="D25">
        <f t="shared" si="2"/>
        <v>-0.18925124436051904</v>
      </c>
    </row>
    <row r="26" spans="1:4" x14ac:dyDescent="0.25">
      <c r="A26" s="7">
        <f t="shared" si="3"/>
        <v>39220</v>
      </c>
      <c r="B26">
        <f t="shared" si="0"/>
        <v>-0.99766876919053837</v>
      </c>
      <c r="C26">
        <f t="shared" si="1"/>
        <v>0.6234898018587387</v>
      </c>
      <c r="D26">
        <f t="shared" si="2"/>
        <v>-1.666145520162754E-13</v>
      </c>
    </row>
    <row r="27" spans="1:4" x14ac:dyDescent="0.25">
      <c r="A27" s="7">
        <f t="shared" si="3"/>
        <v>39221</v>
      </c>
      <c r="B27">
        <f t="shared" si="0"/>
        <v>-0.97908408768231137</v>
      </c>
      <c r="C27">
        <f t="shared" si="1"/>
        <v>0.7818314824678867</v>
      </c>
      <c r="D27">
        <f t="shared" si="2"/>
        <v>0.1892512443604151</v>
      </c>
    </row>
    <row r="28" spans="1:4" x14ac:dyDescent="0.25">
      <c r="A28" s="7">
        <f t="shared" si="3"/>
        <v>39222</v>
      </c>
      <c r="B28">
        <f t="shared" si="0"/>
        <v>-0.88788521840252699</v>
      </c>
      <c r="C28">
        <f t="shared" si="1"/>
        <v>0.90096886790241426</v>
      </c>
      <c r="D28">
        <f t="shared" si="2"/>
        <v>0.37166245566028039</v>
      </c>
    </row>
    <row r="29" spans="1:4" x14ac:dyDescent="0.25">
      <c r="A29" s="7">
        <f t="shared" si="3"/>
        <v>39223</v>
      </c>
      <c r="B29">
        <f t="shared" si="0"/>
        <v>-0.73083596427799224</v>
      </c>
      <c r="C29">
        <f t="shared" si="1"/>
        <v>0.97492791218186969</v>
      </c>
      <c r="D29">
        <f t="shared" si="2"/>
        <v>0.54064081745569925</v>
      </c>
    </row>
    <row r="30" spans="1:4" x14ac:dyDescent="0.25">
      <c r="A30" s="7">
        <f t="shared" si="3"/>
        <v>39224</v>
      </c>
      <c r="B30">
        <f t="shared" si="0"/>
        <v>-0.51958395003559876</v>
      </c>
      <c r="C30">
        <f t="shared" si="1"/>
        <v>1</v>
      </c>
      <c r="D30">
        <f t="shared" si="2"/>
        <v>0.69007901148199446</v>
      </c>
    </row>
    <row r="31" spans="1:4" x14ac:dyDescent="0.25">
      <c r="A31" s="7">
        <f t="shared" si="3"/>
        <v>39225</v>
      </c>
      <c r="B31">
        <f t="shared" si="0"/>
        <v>-0.26979677115714473</v>
      </c>
      <c r="C31">
        <f t="shared" si="1"/>
        <v>0.97492791218188257</v>
      </c>
      <c r="D31">
        <f t="shared" si="2"/>
        <v>0.81457595205020916</v>
      </c>
    </row>
    <row r="32" spans="1:4" x14ac:dyDescent="0.25">
      <c r="A32" s="7">
        <f t="shared" si="3"/>
        <v>39226</v>
      </c>
      <c r="B32">
        <f t="shared" si="0"/>
        <v>-5.6849924073842928E-14</v>
      </c>
      <c r="C32">
        <f t="shared" si="1"/>
        <v>0.90096886790243935</v>
      </c>
      <c r="D32">
        <f t="shared" si="2"/>
        <v>0.90963199535449901</v>
      </c>
    </row>
    <row r="33" spans="1:4" x14ac:dyDescent="0.25">
      <c r="A33" s="7">
        <f t="shared" si="3"/>
        <v>39227</v>
      </c>
      <c r="B33">
        <f t="shared" si="0"/>
        <v>0.26979677115703526</v>
      </c>
      <c r="C33">
        <f t="shared" si="1"/>
        <v>0.78183148246820622</v>
      </c>
      <c r="D33">
        <f t="shared" si="2"/>
        <v>0.97181156832351756</v>
      </c>
    </row>
    <row r="34" spans="1:4" x14ac:dyDescent="0.25">
      <c r="A34" s="7">
        <f t="shared" si="3"/>
        <v>39228</v>
      </c>
      <c r="B34">
        <f t="shared" si="0"/>
        <v>0.51958395003550162</v>
      </c>
      <c r="C34">
        <f t="shared" si="1"/>
        <v>0.62348980185878389</v>
      </c>
      <c r="D34">
        <f t="shared" si="2"/>
        <v>0.99886733918301129</v>
      </c>
    </row>
    <row r="35" spans="1:4" x14ac:dyDescent="0.25">
      <c r="A35" s="7">
        <f t="shared" si="3"/>
        <v>39229</v>
      </c>
      <c r="B35">
        <f t="shared" si="0"/>
        <v>0.73083596427791464</v>
      </c>
      <c r="C35">
        <f t="shared" si="1"/>
        <v>0.43388373911782907</v>
      </c>
      <c r="D35">
        <f t="shared" si="2"/>
        <v>0.9898214418809308</v>
      </c>
    </row>
    <row r="36" spans="1:4" x14ac:dyDescent="0.25">
      <c r="A36" s="7">
        <f t="shared" si="3"/>
        <v>39230</v>
      </c>
      <c r="B36">
        <f t="shared" si="0"/>
        <v>0.88788521840226553</v>
      </c>
      <c r="C36">
        <f t="shared" si="1"/>
        <v>0.22252093395639461</v>
      </c>
      <c r="D36">
        <f t="shared" si="2"/>
        <v>0.94500081871475672</v>
      </c>
    </row>
    <row r="37" spans="1:4" x14ac:dyDescent="0.25">
      <c r="A37" s="7">
        <f t="shared" si="3"/>
        <v>39231</v>
      </c>
      <c r="B37">
        <f t="shared" si="0"/>
        <v>0.97908408768228827</v>
      </c>
      <c r="C37">
        <f t="shared" si="1"/>
        <v>-1.3622284723846523E-13</v>
      </c>
      <c r="D37">
        <f t="shared" si="2"/>
        <v>0.86602540378448767</v>
      </c>
    </row>
    <row r="38" spans="1:4" x14ac:dyDescent="0.25">
      <c r="A38" s="7">
        <f t="shared" si="3"/>
        <v>39232</v>
      </c>
      <c r="B38">
        <f t="shared" si="0"/>
        <v>0.99766876919054615</v>
      </c>
      <c r="C38">
        <f t="shared" si="1"/>
        <v>-0.22252093395621686</v>
      </c>
      <c r="D38">
        <f t="shared" si="2"/>
        <v>0.75574957435435897</v>
      </c>
    </row>
    <row r="39" spans="1:4" x14ac:dyDescent="0.25">
      <c r="A39" s="7">
        <f t="shared" si="3"/>
        <v>39233</v>
      </c>
      <c r="B39">
        <f t="shared" si="0"/>
        <v>0.94226092211883183</v>
      </c>
      <c r="C39">
        <f t="shared" si="1"/>
        <v>-0.43388373911766481</v>
      </c>
      <c r="D39">
        <f t="shared" si="2"/>
        <v>0.61815898622059118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8" workbookViewId="0">
      <selection activeCell="A77" sqref="A77"/>
    </sheetView>
  </sheetViews>
  <sheetFormatPr defaultRowHeight="15" x14ac:dyDescent="0.25"/>
  <cols>
    <col min="1" max="1" width="25.7109375" customWidth="1"/>
    <col min="2" max="4" width="18.7109375" customWidth="1"/>
  </cols>
  <sheetData>
    <row r="1" spans="1:4" x14ac:dyDescent="0.25">
      <c r="A1" s="4" t="s">
        <v>15</v>
      </c>
    </row>
    <row r="3" spans="1:4" x14ac:dyDescent="0.25">
      <c r="A3" s="4" t="s">
        <v>21</v>
      </c>
    </row>
    <row r="4" spans="1:4" x14ac:dyDescent="0.25">
      <c r="A4" t="s">
        <v>16</v>
      </c>
      <c r="B4" s="7">
        <v>37150</v>
      </c>
    </row>
    <row r="5" spans="1:4" x14ac:dyDescent="0.25">
      <c r="A5" t="s">
        <v>17</v>
      </c>
      <c r="B5" s="7">
        <v>43225</v>
      </c>
    </row>
    <row r="6" spans="1:4" x14ac:dyDescent="0.25">
      <c r="A6" t="s">
        <v>18</v>
      </c>
      <c r="B6">
        <v>31</v>
      </c>
    </row>
    <row r="7" spans="1:4" x14ac:dyDescent="0.25">
      <c r="A7" s="4" t="s">
        <v>19</v>
      </c>
    </row>
    <row r="8" spans="1:4" x14ac:dyDescent="0.25">
      <c r="A8" t="s">
        <v>20</v>
      </c>
      <c r="B8" t="s">
        <v>24</v>
      </c>
      <c r="C8" t="s">
        <v>23</v>
      </c>
      <c r="D8" t="s">
        <v>22</v>
      </c>
    </row>
    <row r="9" spans="1:4" x14ac:dyDescent="0.25">
      <c r="A9" s="7">
        <f>B5</f>
        <v>43225</v>
      </c>
      <c r="B9">
        <f>SIN(2*PI()*(A9-$B$4)/23)</f>
        <v>0.73083596427810338</v>
      </c>
      <c r="C9">
        <f>SIN(2*PI()*(A9-$B$4)/28)</f>
        <v>-0.22252093395621211</v>
      </c>
      <c r="D9">
        <f>SIN(2*PI()*(A9-$B$4)/33)</f>
        <v>0.54064081745556236</v>
      </c>
    </row>
    <row r="10" spans="1:4" x14ac:dyDescent="0.25">
      <c r="A10" s="7">
        <f>A9+1</f>
        <v>43226</v>
      </c>
      <c r="B10">
        <f t="shared" ref="B10:B39" si="0">SIN(2*PI()*(A10-$B$4)/23)</f>
        <v>0.88788521840228807</v>
      </c>
      <c r="C10">
        <f t="shared" ref="C10:C38" si="1">SIN(2*PI()*(A10-$B$4)/28)</f>
        <v>-1.3133114387664513E-13</v>
      </c>
      <c r="D10">
        <f t="shared" ref="D10:D39" si="2">SIN(2*PI()*(A10-$B$4)/33)</f>
        <v>0.69007901148204132</v>
      </c>
    </row>
    <row r="11" spans="1:4" x14ac:dyDescent="0.25">
      <c r="A11" s="7">
        <f t="shared" ref="A11:A39" si="3">A10+1</f>
        <v>43227</v>
      </c>
      <c r="B11">
        <f t="shared" si="0"/>
        <v>0.97908408768234445</v>
      </c>
      <c r="C11">
        <f t="shared" si="1"/>
        <v>0.22252093395639938</v>
      </c>
      <c r="D11">
        <f t="shared" si="2"/>
        <v>0.81457595205037858</v>
      </c>
    </row>
    <row r="12" spans="1:4" x14ac:dyDescent="0.25">
      <c r="A12" s="7">
        <f t="shared" si="3"/>
        <v>43228</v>
      </c>
      <c r="B12">
        <f t="shared" si="0"/>
        <v>0.99766876919054281</v>
      </c>
      <c r="C12">
        <f t="shared" si="1"/>
        <v>0.43388373911742378</v>
      </c>
      <c r="D12">
        <f t="shared" si="2"/>
        <v>0.90963199535452588</v>
      </c>
    </row>
    <row r="13" spans="1:4" x14ac:dyDescent="0.25">
      <c r="A13" s="7">
        <f t="shared" si="3"/>
        <v>43229</v>
      </c>
      <c r="B13">
        <f t="shared" si="0"/>
        <v>0.94226092211889156</v>
      </c>
      <c r="C13">
        <f t="shared" si="1"/>
        <v>0.62348980185861003</v>
      </c>
      <c r="D13">
        <f t="shared" si="2"/>
        <v>0.97181156832353277</v>
      </c>
    </row>
    <row r="14" spans="1:4" x14ac:dyDescent="0.25">
      <c r="A14" s="7">
        <f t="shared" si="3"/>
        <v>43230</v>
      </c>
      <c r="B14">
        <f t="shared" si="0"/>
        <v>0.81696989301039391</v>
      </c>
      <c r="C14">
        <f t="shared" si="1"/>
        <v>0.78183148246806755</v>
      </c>
      <c r="D14">
        <f t="shared" si="2"/>
        <v>0.99886733918300352</v>
      </c>
    </row>
    <row r="15" spans="1:4" x14ac:dyDescent="0.25">
      <c r="A15" s="7">
        <f t="shared" si="3"/>
        <v>43231</v>
      </c>
      <c r="B15">
        <f t="shared" si="0"/>
        <v>0.63108794432611148</v>
      </c>
      <c r="C15">
        <f t="shared" si="1"/>
        <v>0.90096886790234287</v>
      </c>
      <c r="D15">
        <f t="shared" si="2"/>
        <v>0.989821441880954</v>
      </c>
    </row>
    <row r="16" spans="1:4" x14ac:dyDescent="0.25">
      <c r="A16" s="7">
        <f t="shared" si="3"/>
        <v>43232</v>
      </c>
      <c r="B16">
        <f t="shared" si="0"/>
        <v>0.39840108984624817</v>
      </c>
      <c r="C16">
        <f t="shared" si="1"/>
        <v>0.97492791218183306</v>
      </c>
      <c r="D16">
        <f t="shared" si="2"/>
        <v>0.94500081871466113</v>
      </c>
    </row>
    <row r="17" spans="1:4" x14ac:dyDescent="0.25">
      <c r="A17" s="7">
        <f t="shared" si="3"/>
        <v>43233</v>
      </c>
      <c r="B17">
        <f t="shared" si="0"/>
        <v>0.13616664909641149</v>
      </c>
      <c r="C17">
        <f t="shared" si="1"/>
        <v>1</v>
      </c>
      <c r="D17">
        <f t="shared" si="2"/>
        <v>0.86602540378445536</v>
      </c>
    </row>
    <row r="18" spans="1:4" x14ac:dyDescent="0.25">
      <c r="A18" s="7">
        <f t="shared" si="3"/>
        <v>43234</v>
      </c>
      <c r="B18">
        <f t="shared" si="0"/>
        <v>-0.13616664909614931</v>
      </c>
      <c r="C18">
        <f t="shared" si="1"/>
        <v>0.97492791218186869</v>
      </c>
      <c r="D18">
        <f t="shared" si="2"/>
        <v>0.75574957435431667</v>
      </c>
    </row>
    <row r="19" spans="1:4" x14ac:dyDescent="0.25">
      <c r="A19" s="7">
        <f t="shared" si="3"/>
        <v>43235</v>
      </c>
      <c r="B19">
        <f t="shared" si="0"/>
        <v>-0.39840108984621403</v>
      </c>
      <c r="C19">
        <f t="shared" si="1"/>
        <v>0.90096886790241215</v>
      </c>
      <c r="D19">
        <f t="shared" si="2"/>
        <v>0.61815898622054033</v>
      </c>
    </row>
    <row r="20" spans="1:4" x14ac:dyDescent="0.25">
      <c r="A20" s="7">
        <f t="shared" si="3"/>
        <v>43236</v>
      </c>
      <c r="B20">
        <f t="shared" si="0"/>
        <v>-0.6310879443259062</v>
      </c>
      <c r="C20">
        <f t="shared" si="1"/>
        <v>0.78183148246816714</v>
      </c>
      <c r="D20">
        <f t="shared" si="2"/>
        <v>0.45822652172758876</v>
      </c>
    </row>
    <row r="21" spans="1:4" x14ac:dyDescent="0.25">
      <c r="A21" s="7">
        <f t="shared" si="3"/>
        <v>43237</v>
      </c>
      <c r="B21">
        <f t="shared" si="0"/>
        <v>-0.81696989301050349</v>
      </c>
      <c r="C21">
        <f t="shared" si="1"/>
        <v>0.62348980185873493</v>
      </c>
      <c r="D21">
        <f t="shared" si="2"/>
        <v>0.28173255684145759</v>
      </c>
    </row>
    <row r="22" spans="1:4" x14ac:dyDescent="0.25">
      <c r="A22" s="7">
        <f t="shared" si="3"/>
        <v>43238</v>
      </c>
      <c r="B22">
        <f t="shared" si="0"/>
        <v>-0.94226092211880297</v>
      </c>
      <c r="C22">
        <f t="shared" si="1"/>
        <v>0.43388373911756772</v>
      </c>
      <c r="D22">
        <f t="shared" si="2"/>
        <v>9.5056043304267104E-2</v>
      </c>
    </row>
    <row r="23" spans="1:4" x14ac:dyDescent="0.25">
      <c r="A23" s="7">
        <f t="shared" si="3"/>
        <v>43239</v>
      </c>
      <c r="B23">
        <f t="shared" si="0"/>
        <v>-0.99766876919052472</v>
      </c>
      <c r="C23">
        <f t="shared" si="1"/>
        <v>0.22252093395655512</v>
      </c>
      <c r="D23">
        <f t="shared" si="2"/>
        <v>-9.5056043304042701E-2</v>
      </c>
    </row>
    <row r="24" spans="1:4" x14ac:dyDescent="0.25">
      <c r="A24" s="7">
        <f t="shared" si="3"/>
        <v>43240</v>
      </c>
      <c r="B24">
        <f t="shared" si="0"/>
        <v>-0.979084087682352</v>
      </c>
      <c r="C24">
        <f t="shared" si="1"/>
        <v>2.8424962036921464E-14</v>
      </c>
      <c r="D24">
        <f t="shared" si="2"/>
        <v>-0.28173255684145943</v>
      </c>
    </row>
    <row r="25" spans="1:4" x14ac:dyDescent="0.25">
      <c r="A25" s="7">
        <f t="shared" si="3"/>
        <v>43241</v>
      </c>
      <c r="B25">
        <f t="shared" si="0"/>
        <v>-0.88788521840240975</v>
      </c>
      <c r="C25">
        <f t="shared" si="1"/>
        <v>-0.22252093395627803</v>
      </c>
      <c r="D25">
        <f t="shared" si="2"/>
        <v>-0.45822652172738837</v>
      </c>
    </row>
    <row r="26" spans="1:4" x14ac:dyDescent="0.25">
      <c r="A26" s="7">
        <f t="shared" si="3"/>
        <v>43242</v>
      </c>
      <c r="B26">
        <f t="shared" si="0"/>
        <v>-0.7308359642781288</v>
      </c>
      <c r="C26">
        <f t="shared" si="1"/>
        <v>-0.43388373911751649</v>
      </c>
      <c r="D26">
        <f t="shared" si="2"/>
        <v>-0.61815898622054188</v>
      </c>
    </row>
    <row r="27" spans="1:4" x14ac:dyDescent="0.25">
      <c r="A27" s="7">
        <f t="shared" si="3"/>
        <v>43243</v>
      </c>
      <c r="B27">
        <f t="shared" si="0"/>
        <v>-0.51958395003557534</v>
      </c>
      <c r="C27">
        <f t="shared" si="1"/>
        <v>-0.62348980185869041</v>
      </c>
      <c r="D27">
        <f t="shared" si="2"/>
        <v>-0.75574957435416901</v>
      </c>
    </row>
    <row r="28" spans="1:4" x14ac:dyDescent="0.25">
      <c r="A28" s="7">
        <f t="shared" si="3"/>
        <v>43244</v>
      </c>
      <c r="B28">
        <f t="shared" si="0"/>
        <v>-0.26979677115689937</v>
      </c>
      <c r="C28">
        <f t="shared" si="1"/>
        <v>-0.78183148246813172</v>
      </c>
      <c r="D28">
        <f t="shared" si="2"/>
        <v>-0.86602540378445625</v>
      </c>
    </row>
    <row r="29" spans="1:4" x14ac:dyDescent="0.25">
      <c r="A29" s="7">
        <f t="shared" si="3"/>
        <v>43245</v>
      </c>
      <c r="B29">
        <f t="shared" si="0"/>
        <v>-2.9405731322151851E-14</v>
      </c>
      <c r="C29">
        <f t="shared" si="1"/>
        <v>-0.9009688679023875</v>
      </c>
      <c r="D29">
        <f t="shared" si="2"/>
        <v>-0.94500081871466179</v>
      </c>
    </row>
    <row r="30" spans="1:4" x14ac:dyDescent="0.25">
      <c r="A30" s="7">
        <f t="shared" si="3"/>
        <v>43246</v>
      </c>
      <c r="B30">
        <f t="shared" si="0"/>
        <v>0.26979677115684275</v>
      </c>
      <c r="C30">
        <f t="shared" si="1"/>
        <v>-0.97492791218180541</v>
      </c>
      <c r="D30">
        <f t="shared" si="2"/>
        <v>-0.98982144188092192</v>
      </c>
    </row>
    <row r="31" spans="1:4" x14ac:dyDescent="0.25">
      <c r="A31" s="7">
        <f t="shared" si="3"/>
        <v>43247</v>
      </c>
      <c r="B31">
        <f t="shared" si="0"/>
        <v>0.51958395003552516</v>
      </c>
      <c r="C31">
        <f t="shared" si="1"/>
        <v>-1</v>
      </c>
      <c r="D31">
        <f t="shared" si="2"/>
        <v>-0.99886733918300341</v>
      </c>
    </row>
    <row r="32" spans="1:4" x14ac:dyDescent="0.25">
      <c r="A32" s="7">
        <f t="shared" si="3"/>
        <v>43248</v>
      </c>
      <c r="B32">
        <f t="shared" si="0"/>
        <v>0.73083596427808861</v>
      </c>
      <c r="C32">
        <f t="shared" si="1"/>
        <v>-0.97492791218184571</v>
      </c>
      <c r="D32">
        <f t="shared" si="2"/>
        <v>-0.97181156832358595</v>
      </c>
    </row>
    <row r="33" spans="1:4" x14ac:dyDescent="0.25">
      <c r="A33" s="7">
        <f t="shared" si="3"/>
        <v>43249</v>
      </c>
      <c r="B33">
        <f t="shared" si="0"/>
        <v>0.88788521840238277</v>
      </c>
      <c r="C33">
        <f t="shared" si="1"/>
        <v>-0.90096886790236752</v>
      </c>
      <c r="D33">
        <f t="shared" si="2"/>
        <v>-0.9096319953545251</v>
      </c>
    </row>
    <row r="34" spans="1:4" x14ac:dyDescent="0.25">
      <c r="A34" s="7">
        <f t="shared" si="3"/>
        <v>43250</v>
      </c>
      <c r="B34">
        <f t="shared" si="0"/>
        <v>0.97908408768229382</v>
      </c>
      <c r="C34">
        <f t="shared" si="1"/>
        <v>-0.78183148246810297</v>
      </c>
      <c r="D34">
        <f t="shared" si="2"/>
        <v>-0.81457595205037747</v>
      </c>
    </row>
    <row r="35" spans="1:4" x14ac:dyDescent="0.25">
      <c r="A35" s="7">
        <f t="shared" si="3"/>
        <v>43251</v>
      </c>
      <c r="B35">
        <f t="shared" si="0"/>
        <v>0.9976687691905598</v>
      </c>
      <c r="C35">
        <f t="shared" si="1"/>
        <v>-0.62348980185883218</v>
      </c>
      <c r="D35">
        <f t="shared" si="2"/>
        <v>-0.69007901148220441</v>
      </c>
    </row>
    <row r="36" spans="1:4" x14ac:dyDescent="0.25">
      <c r="A36" s="7">
        <f t="shared" si="3"/>
        <v>43252</v>
      </c>
      <c r="B36">
        <f t="shared" si="0"/>
        <v>0.94226092211882262</v>
      </c>
      <c r="C36">
        <f t="shared" si="1"/>
        <v>-0.43388373911747502</v>
      </c>
      <c r="D36">
        <f t="shared" si="2"/>
        <v>-0.5406408174555607</v>
      </c>
    </row>
    <row r="37" spans="1:4" x14ac:dyDescent="0.25">
      <c r="A37" s="7">
        <f t="shared" si="3"/>
        <v>43253</v>
      </c>
      <c r="B37">
        <f t="shared" si="0"/>
        <v>0.81696989301053746</v>
      </c>
      <c r="C37">
        <f t="shared" si="1"/>
        <v>-0.22252093395645481</v>
      </c>
      <c r="D37">
        <f t="shared" si="2"/>
        <v>-0.37166245566033862</v>
      </c>
    </row>
    <row r="38" spans="1:4" x14ac:dyDescent="0.25">
      <c r="A38" s="7">
        <f t="shared" si="3"/>
        <v>43254</v>
      </c>
      <c r="B38">
        <f t="shared" si="0"/>
        <v>0.63108794432595183</v>
      </c>
      <c r="C38">
        <f t="shared" si="1"/>
        <v>7.4481219802802201E-14</v>
      </c>
      <c r="D38">
        <f t="shared" si="2"/>
        <v>-0.18925124436047669</v>
      </c>
    </row>
    <row r="39" spans="1:4" x14ac:dyDescent="0.25">
      <c r="A39" s="7">
        <f t="shared" si="3"/>
        <v>43255</v>
      </c>
      <c r="B39">
        <f t="shared" si="0"/>
        <v>0.39840108984626799</v>
      </c>
      <c r="C39">
        <f>SIN(2*PI()*(A39-$B$4)/28)</f>
        <v>0.22252093395615669</v>
      </c>
      <c r="D39">
        <f t="shared" si="2"/>
        <v>-1.2349019376522996E-13</v>
      </c>
    </row>
    <row r="64" spans="1:1" x14ac:dyDescent="0.25">
      <c r="A64" s="4" t="s">
        <v>25</v>
      </c>
    </row>
    <row r="65" spans="1:6" x14ac:dyDescent="0.25">
      <c r="A65" s="8" t="s">
        <v>26</v>
      </c>
      <c r="B65" s="9"/>
      <c r="C65" s="9"/>
      <c r="D65" s="9"/>
      <c r="E65" s="9"/>
      <c r="F65" s="9"/>
    </row>
    <row r="66" spans="1:6" x14ac:dyDescent="0.25">
      <c r="A66" s="9"/>
      <c r="B66" s="9"/>
      <c r="C66" s="9"/>
      <c r="D66" s="9"/>
      <c r="E66" s="9"/>
      <c r="F66" s="9"/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9"/>
      <c r="E68" s="9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9"/>
      <c r="B70" s="9"/>
      <c r="C70" s="9"/>
      <c r="D70" s="9"/>
      <c r="E70" s="9"/>
      <c r="F70" s="9"/>
    </row>
    <row r="71" spans="1:6" x14ac:dyDescent="0.25">
      <c r="A71" s="9"/>
      <c r="B71" s="9"/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10" t="s">
        <v>28</v>
      </c>
      <c r="B73" s="10"/>
      <c r="C73" s="10"/>
      <c r="D73" s="10"/>
      <c r="E73" s="10"/>
      <c r="F73" s="10"/>
    </row>
    <row r="74" spans="1:6" x14ac:dyDescent="0.25">
      <c r="A74" s="10" t="s">
        <v>27</v>
      </c>
      <c r="B74" s="10"/>
      <c r="C74" s="10"/>
      <c r="D74" s="10"/>
      <c r="E74" s="10"/>
      <c r="F74" s="10"/>
    </row>
    <row r="75" spans="1:6" x14ac:dyDescent="0.25">
      <c r="A75" s="10" t="s">
        <v>29</v>
      </c>
      <c r="B75" s="10"/>
      <c r="C75" s="10"/>
      <c r="D75" s="10"/>
      <c r="E75" s="10"/>
      <c r="F75" s="10"/>
    </row>
    <row r="76" spans="1:6" x14ac:dyDescent="0.25">
      <c r="A76" s="10" t="s">
        <v>30</v>
      </c>
      <c r="B76" s="10"/>
      <c r="C76" s="10"/>
      <c r="D76" s="10"/>
      <c r="E76" s="10"/>
      <c r="F76" s="10"/>
    </row>
    <row r="77" spans="1:6" x14ac:dyDescent="0.25">
      <c r="A77" s="11"/>
      <c r="B77" s="11"/>
      <c r="C77" s="11"/>
      <c r="D77" s="11"/>
      <c r="E77" s="11"/>
      <c r="F77" s="11"/>
    </row>
  </sheetData>
  <mergeCells count="5">
    <mergeCell ref="A73:F73"/>
    <mergeCell ref="A74:F74"/>
    <mergeCell ref="A75:F75"/>
    <mergeCell ref="A76:F76"/>
    <mergeCell ref="A65:F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4</dc:creator>
  <cp:lastModifiedBy>Компьютер 4</cp:lastModifiedBy>
  <dcterms:created xsi:type="dcterms:W3CDTF">2018-04-13T09:05:02Z</dcterms:created>
  <dcterms:modified xsi:type="dcterms:W3CDTF">2018-04-13T10:22:44Z</dcterms:modified>
</cp:coreProperties>
</file>