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1" i="3"/>
  <c r="D11"/>
  <c r="B11"/>
  <c r="C12"/>
  <c r="D12"/>
  <c r="B12"/>
  <c r="C14"/>
  <c r="D14"/>
  <c r="C13"/>
  <c r="D13"/>
  <c r="B14"/>
  <c r="B13"/>
  <c r="F5"/>
  <c r="F6"/>
  <c r="F7"/>
  <c r="F8"/>
  <c r="F9"/>
  <c r="F4"/>
  <c r="E5"/>
  <c r="E6"/>
  <c r="E7"/>
  <c r="E8"/>
  <c r="E9"/>
  <c r="E4"/>
  <c r="B8" i="2"/>
  <c r="B7"/>
  <c r="B7" i="1"/>
  <c r="E10" i="3" l="1"/>
  <c r="G5" l="1"/>
  <c r="G6"/>
  <c r="G7"/>
  <c r="G8"/>
  <c r="G9"/>
  <c r="G4"/>
</calcChain>
</file>

<file path=xl/sharedStrings.xml><?xml version="1.0" encoding="utf-8"?>
<sst xmlns="http://schemas.openxmlformats.org/spreadsheetml/2006/main" count="35" uniqueCount="27">
  <si>
    <t>Наименование товара</t>
  </si>
  <si>
    <t>Цена (рубли)</t>
  </si>
  <si>
    <t>Ноутбук Samsung 
P29/PRK003</t>
  </si>
  <si>
    <t>Ноутбук Benq 
R22E/K4721</t>
  </si>
  <si>
    <t>Ноутбук Samsung  
P29Ve/M00</t>
  </si>
  <si>
    <t>Ноутбук Toshiba ( R )
PortegeR200/01S02LG3</t>
  </si>
  <si>
    <t>Toshiba(A) Sat M35X-
S3112/2KX00X</t>
  </si>
  <si>
    <t>общая стоимость заказа</t>
  </si>
  <si>
    <t>с учётом скидки</t>
  </si>
  <si>
    <t>Продажа билетов за 1 квартал</t>
  </si>
  <si>
    <t>пункт назначения</t>
  </si>
  <si>
    <t>Январь</t>
  </si>
  <si>
    <t>Февраль</t>
  </si>
  <si>
    <t>Март</t>
  </si>
  <si>
    <t>Всего</t>
  </si>
  <si>
    <t>Среднее</t>
  </si>
  <si>
    <t>% от общего</t>
  </si>
  <si>
    <t>Калуга</t>
  </si>
  <si>
    <t>Москва</t>
  </si>
  <si>
    <t>Рязань</t>
  </si>
  <si>
    <t>Ярославль</t>
  </si>
  <si>
    <t>Смоленск</t>
  </si>
  <si>
    <t>Саратов</t>
  </si>
  <si>
    <t>Общее за месяц</t>
  </si>
  <si>
    <t>Среднее за месяц</t>
  </si>
  <si>
    <t>Минимум за месяц</t>
  </si>
  <si>
    <t>Максимум за месяц</t>
  </si>
</sst>
</file>

<file path=xl/styles.xml><?xml version="1.0" encoding="utf-8"?>
<styleSheet xmlns="http://schemas.openxmlformats.org/spreadsheetml/2006/main">
  <numFmts count="2">
    <numFmt numFmtId="8" formatCode="#,##0.00&quot;р.&quot;;[Red]\-#,##0.00&quot;р.&quot;"/>
    <numFmt numFmtId="165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wrapText="1"/>
    </xf>
    <xf numFmtId="8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8" sqref="B8"/>
    </sheetView>
  </sheetViews>
  <sheetFormatPr defaultRowHeight="15"/>
  <cols>
    <col min="1" max="1" width="29.28515625" customWidth="1"/>
    <col min="2" max="2" width="14.85546875" customWidth="1"/>
  </cols>
  <sheetData>
    <row r="1" spans="1:2">
      <c r="A1" s="2" t="s">
        <v>0</v>
      </c>
      <c r="B1" s="2" t="s">
        <v>1</v>
      </c>
    </row>
    <row r="2" spans="1:2" ht="30">
      <c r="A2" s="3" t="s">
        <v>2</v>
      </c>
      <c r="B2" s="4">
        <v>29970.59</v>
      </c>
    </row>
    <row r="3" spans="1:2" ht="30">
      <c r="A3" s="3" t="s">
        <v>4</v>
      </c>
      <c r="B3" s="4">
        <v>27273.06</v>
      </c>
    </row>
    <row r="4" spans="1:2" ht="30">
      <c r="A4" s="3" t="s">
        <v>3</v>
      </c>
      <c r="B4" s="4">
        <v>25304.14</v>
      </c>
    </row>
    <row r="5" spans="1:2" ht="30">
      <c r="A5" s="3" t="s">
        <v>5</v>
      </c>
      <c r="B5" s="4">
        <v>68184.800000000003</v>
      </c>
    </row>
    <row r="6" spans="1:2" ht="30">
      <c r="A6" s="3" t="s">
        <v>6</v>
      </c>
      <c r="B6" s="4">
        <v>50911.32</v>
      </c>
    </row>
    <row r="7" spans="1:2">
      <c r="A7" s="5" t="s">
        <v>7</v>
      </c>
      <c r="B7" s="4">
        <f>SUM(B2:B6)</f>
        <v>201643.91000000003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G11" sqref="G11"/>
    </sheetView>
  </sheetViews>
  <sheetFormatPr defaultRowHeight="15"/>
  <cols>
    <col min="1" max="1" width="23.7109375" customWidth="1"/>
    <col min="2" max="2" width="19.42578125" customWidth="1"/>
  </cols>
  <sheetData>
    <row r="1" spans="1:2">
      <c r="A1" s="2" t="s">
        <v>0</v>
      </c>
      <c r="B1" s="2" t="s">
        <v>1</v>
      </c>
    </row>
    <row r="2" spans="1:2" ht="30">
      <c r="A2" s="3" t="s">
        <v>2</v>
      </c>
      <c r="B2" s="4">
        <v>29970.59</v>
      </c>
    </row>
    <row r="3" spans="1:2" ht="30">
      <c r="A3" s="3" t="s">
        <v>4</v>
      </c>
      <c r="B3" s="4">
        <v>27273.06</v>
      </c>
    </row>
    <row r="4" spans="1:2" ht="30">
      <c r="A4" s="3" t="s">
        <v>3</v>
      </c>
      <c r="B4" s="4">
        <v>25304.14</v>
      </c>
    </row>
    <row r="5" spans="1:2" ht="30">
      <c r="A5" s="3" t="s">
        <v>5</v>
      </c>
      <c r="B5" s="4">
        <v>68184.800000000003</v>
      </c>
    </row>
    <row r="6" spans="1:2" ht="30">
      <c r="A6" s="3" t="s">
        <v>6</v>
      </c>
      <c r="B6" s="4">
        <v>50911.32</v>
      </c>
    </row>
    <row r="7" spans="1:2">
      <c r="A7" s="5" t="s">
        <v>7</v>
      </c>
      <c r="B7" s="4">
        <f>SUM(B2:B6)</f>
        <v>201643.91000000003</v>
      </c>
    </row>
    <row r="8" spans="1:2">
      <c r="A8" s="6" t="s">
        <v>8</v>
      </c>
      <c r="B8" s="4">
        <f>IF(B7&gt;120000,B7-(B7*5/100),B7)</f>
        <v>191561.71450000003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H12" sqref="H12"/>
    </sheetView>
  </sheetViews>
  <sheetFormatPr defaultRowHeight="15"/>
  <cols>
    <col min="1" max="1" width="19.85546875" customWidth="1"/>
    <col min="6" max="6" width="11.5703125" customWidth="1"/>
    <col min="7" max="7" width="12.28515625" customWidth="1"/>
  </cols>
  <sheetData>
    <row r="1" spans="1:7">
      <c r="A1" s="7" t="s">
        <v>9</v>
      </c>
      <c r="B1" s="7"/>
      <c r="C1" s="7"/>
    </row>
    <row r="3" spans="1:7">
      <c r="A3" s="1" t="s">
        <v>10</v>
      </c>
      <c r="B3" t="s">
        <v>11</v>
      </c>
      <c r="C3" t="s">
        <v>12</v>
      </c>
      <c r="D3" t="s">
        <v>13</v>
      </c>
      <c r="E3" s="1" t="s">
        <v>14</v>
      </c>
      <c r="F3" s="1" t="s">
        <v>15</v>
      </c>
      <c r="G3" s="1" t="s">
        <v>16</v>
      </c>
    </row>
    <row r="4" spans="1:7">
      <c r="A4" t="s">
        <v>17</v>
      </c>
      <c r="B4">
        <v>19</v>
      </c>
      <c r="C4">
        <v>24</v>
      </c>
      <c r="D4">
        <v>44</v>
      </c>
      <c r="E4">
        <f>SUM(B4:D4)</f>
        <v>87</v>
      </c>
      <c r="F4" s="8">
        <f>AVERAGE(B4:D4)</f>
        <v>29</v>
      </c>
      <c r="G4" s="10">
        <f>E4*100/E$10</f>
        <v>7.9597438243366883</v>
      </c>
    </row>
    <row r="5" spans="1:7">
      <c r="A5" t="s">
        <v>18</v>
      </c>
      <c r="B5">
        <v>125</v>
      </c>
      <c r="C5">
        <v>98</v>
      </c>
      <c r="D5">
        <v>115</v>
      </c>
      <c r="E5">
        <f t="shared" ref="E5:E9" si="0">SUM(B5:D5)</f>
        <v>338</v>
      </c>
      <c r="F5" s="9">
        <f t="shared" ref="F5:F9" si="1">AVERAGE(B5:D5)</f>
        <v>112.66666666666667</v>
      </c>
      <c r="G5" s="10">
        <f t="shared" ref="G5:G9" si="2">E5*100/E$10</f>
        <v>30.924062214089663</v>
      </c>
    </row>
    <row r="6" spans="1:7">
      <c r="A6" t="s">
        <v>19</v>
      </c>
      <c r="B6">
        <v>75</v>
      </c>
      <c r="C6">
        <v>65</v>
      </c>
      <c r="D6">
        <v>71</v>
      </c>
      <c r="E6">
        <f t="shared" si="0"/>
        <v>211</v>
      </c>
      <c r="F6" s="9">
        <f t="shared" si="1"/>
        <v>70.333333333333329</v>
      </c>
      <c r="G6" s="10">
        <f t="shared" si="2"/>
        <v>19.30466605672461</v>
      </c>
    </row>
    <row r="7" spans="1:7">
      <c r="A7" t="s">
        <v>20</v>
      </c>
      <c r="B7">
        <v>97</v>
      </c>
      <c r="C7">
        <v>67</v>
      </c>
      <c r="D7">
        <v>32</v>
      </c>
      <c r="E7">
        <f t="shared" si="0"/>
        <v>196</v>
      </c>
      <c r="F7" s="9">
        <f t="shared" si="1"/>
        <v>65.333333333333329</v>
      </c>
      <c r="G7" s="10">
        <f t="shared" si="2"/>
        <v>17.932296431838974</v>
      </c>
    </row>
    <row r="8" spans="1:7">
      <c r="A8" t="s">
        <v>21</v>
      </c>
      <c r="B8">
        <v>45</v>
      </c>
      <c r="C8">
        <v>54</v>
      </c>
      <c r="D8">
        <v>23</v>
      </c>
      <c r="E8">
        <f t="shared" si="0"/>
        <v>122</v>
      </c>
      <c r="F8" s="9">
        <f t="shared" si="1"/>
        <v>40.666666666666664</v>
      </c>
      <c r="G8" s="10">
        <f t="shared" si="2"/>
        <v>11.161939615736506</v>
      </c>
    </row>
    <row r="9" spans="1:7">
      <c r="A9" t="s">
        <v>22</v>
      </c>
      <c r="B9">
        <v>53</v>
      </c>
      <c r="C9">
        <v>60</v>
      </c>
      <c r="D9">
        <v>26</v>
      </c>
      <c r="E9">
        <f t="shared" si="0"/>
        <v>139</v>
      </c>
      <c r="F9" s="9">
        <f t="shared" si="1"/>
        <v>46.333333333333336</v>
      </c>
      <c r="G9" s="10">
        <f t="shared" si="2"/>
        <v>12.717291857273558</v>
      </c>
    </row>
    <row r="10" spans="1:7">
      <c r="E10">
        <f>SUM(E4:E9)</f>
        <v>1093</v>
      </c>
    </row>
    <row r="11" spans="1:7">
      <c r="A11" s="1" t="s">
        <v>23</v>
      </c>
      <c r="B11">
        <f>SUM(B4:B9)</f>
        <v>414</v>
      </c>
      <c r="C11">
        <f t="shared" ref="C11:D11" si="3">SUM(C4:C9)</f>
        <v>368</v>
      </c>
      <c r="D11">
        <f t="shared" si="3"/>
        <v>311</v>
      </c>
    </row>
    <row r="12" spans="1:7">
      <c r="A12" s="1" t="s">
        <v>24</v>
      </c>
      <c r="B12">
        <f>AVERAGEA(B4:B9)</f>
        <v>69</v>
      </c>
      <c r="C12" s="11">
        <f t="shared" ref="C12:D12" si="4">AVERAGEA(C4:C9)</f>
        <v>61.333333333333336</v>
      </c>
      <c r="D12" s="11">
        <f t="shared" si="4"/>
        <v>51.833333333333336</v>
      </c>
    </row>
    <row r="13" spans="1:7">
      <c r="A13" s="1" t="s">
        <v>25</v>
      </c>
      <c r="B13">
        <f>MIN(B4:B9)</f>
        <v>19</v>
      </c>
      <c r="C13">
        <f t="shared" ref="C13:G13" si="5">MIN(C4:C9)</f>
        <v>24</v>
      </c>
      <c r="D13">
        <f t="shared" si="5"/>
        <v>23</v>
      </c>
    </row>
    <row r="14" spans="1:7">
      <c r="A14" s="1" t="s">
        <v>26</v>
      </c>
      <c r="B14">
        <f>MAX(B4:B9)</f>
        <v>125</v>
      </c>
      <c r="C14">
        <f t="shared" ref="C14:D14" si="6">MAX(C4:C9)</f>
        <v>98</v>
      </c>
      <c r="D14">
        <f t="shared" si="6"/>
        <v>115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2019-03-06T06:37:26Z</dcterms:modified>
</cp:coreProperties>
</file>